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berni/Documents/RC-Rally/Rally_Bavaria_Dokumente/Monte-ssori/Monte_2018/"/>
    </mc:Choice>
  </mc:AlternateContent>
  <xr:revisionPtr revIDLastSave="0" documentId="10_ncr:8100000_{A2D3A235-EA97-5E4C-B11B-09ED5A038F1F}" xr6:coauthVersionLast="32" xr6:coauthVersionMax="32" xr10:uidLastSave="{00000000-0000-0000-0000-000000000000}"/>
  <bookViews>
    <workbookView xWindow="0" yWindow="460" windowWidth="40960" windowHeight="20980" xr2:uid="{00000000-000D-0000-FFFF-FFFF00000000}"/>
  </bookViews>
  <sheets>
    <sheet name="Gesamt" sheetId="1" r:id="rId1"/>
    <sheet name="WP1" sheetId="2" r:id="rId2"/>
    <sheet name="WP2" sheetId="3" r:id="rId3"/>
    <sheet name="WP3" sheetId="4" r:id="rId4"/>
    <sheet name="WP4" sheetId="5" r:id="rId5"/>
    <sheet name="WP5" sheetId="6" r:id="rId6"/>
    <sheet name="WP6" sheetId="7" r:id="rId7"/>
    <sheet name="Endstand" sheetId="8" r:id="rId8"/>
    <sheet name="Tabelle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H8" i="8"/>
  <c r="K8" i="8" s="1"/>
  <c r="H7" i="8"/>
  <c r="K7" i="8" s="1"/>
  <c r="H6" i="8"/>
  <c r="K6" i="8" s="1"/>
  <c r="H5" i="8"/>
  <c r="K5" i="8" s="1"/>
  <c r="H4" i="8"/>
  <c r="K4" i="8" s="1"/>
  <c r="H3" i="8"/>
  <c r="K3" i="8" s="1"/>
  <c r="H2" i="8"/>
  <c r="K2" i="8" s="1"/>
  <c r="J8" i="7"/>
  <c r="J7" i="7"/>
  <c r="J6" i="7"/>
  <c r="J5" i="7"/>
  <c r="J4" i="7"/>
  <c r="J3" i="7"/>
  <c r="I4" i="7"/>
  <c r="I5" i="7"/>
  <c r="I6" i="7"/>
  <c r="I7" i="7"/>
  <c r="I8" i="7"/>
  <c r="I3" i="7"/>
  <c r="K8" i="7"/>
  <c r="K7" i="7"/>
  <c r="K6" i="7"/>
  <c r="K5" i="7"/>
  <c r="K4" i="7"/>
  <c r="K3" i="7"/>
  <c r="K2" i="7"/>
  <c r="H8" i="7"/>
  <c r="H7" i="7"/>
  <c r="H6" i="7"/>
  <c r="H5" i="7"/>
  <c r="H4" i="7"/>
  <c r="H3" i="7"/>
  <c r="H2" i="7"/>
  <c r="J6" i="6"/>
  <c r="J5" i="6"/>
  <c r="J4" i="6"/>
  <c r="J3" i="6"/>
  <c r="I8" i="6"/>
  <c r="I7" i="6"/>
  <c r="I6" i="6"/>
  <c r="I5" i="6"/>
  <c r="I4" i="6"/>
  <c r="I3" i="6"/>
  <c r="H4" i="6"/>
  <c r="H5" i="6"/>
  <c r="H6" i="6"/>
  <c r="H7" i="6"/>
  <c r="H8" i="6"/>
  <c r="H3" i="6"/>
  <c r="G8" i="6"/>
  <c r="J8" i="6" s="1"/>
  <c r="G7" i="6"/>
  <c r="G5" i="6"/>
  <c r="G6" i="6"/>
  <c r="G3" i="6"/>
  <c r="G4" i="6"/>
  <c r="G2" i="6"/>
  <c r="J7" i="6" s="1"/>
  <c r="H8" i="5"/>
  <c r="H7" i="5"/>
  <c r="H6" i="5"/>
  <c r="H5" i="5"/>
  <c r="H4" i="5"/>
  <c r="H3" i="5"/>
  <c r="G4" i="5"/>
  <c r="G5" i="5"/>
  <c r="G6" i="5"/>
  <c r="G7" i="5"/>
  <c r="G8" i="5"/>
  <c r="G3" i="5"/>
  <c r="F8" i="5"/>
  <c r="I8" i="5" s="1"/>
  <c r="F7" i="5"/>
  <c r="F5" i="5"/>
  <c r="I5" i="5" s="1"/>
  <c r="F6" i="5"/>
  <c r="I6" i="5" s="1"/>
  <c r="F3" i="5"/>
  <c r="I3" i="5" s="1"/>
  <c r="F4" i="5"/>
  <c r="F2" i="5"/>
  <c r="G8" i="4"/>
  <c r="G7" i="4"/>
  <c r="G6" i="4"/>
  <c r="G5" i="4"/>
  <c r="G4" i="4"/>
  <c r="G3" i="4"/>
  <c r="F4" i="4"/>
  <c r="F5" i="4"/>
  <c r="F6" i="4"/>
  <c r="F7" i="4"/>
  <c r="F8" i="4"/>
  <c r="F3" i="4"/>
  <c r="G6" i="3"/>
  <c r="G5" i="3"/>
  <c r="G4" i="3"/>
  <c r="G3" i="3"/>
  <c r="H5" i="4"/>
  <c r="E8" i="4"/>
  <c r="H8" i="4" s="1"/>
  <c r="E7" i="4"/>
  <c r="E6" i="4"/>
  <c r="H6" i="4" s="1"/>
  <c r="E5" i="4"/>
  <c r="E3" i="4"/>
  <c r="H3" i="4" s="1"/>
  <c r="E4" i="4"/>
  <c r="E2" i="4"/>
  <c r="H2" i="4" s="1"/>
  <c r="D8" i="2"/>
  <c r="D7" i="2"/>
  <c r="D6" i="2"/>
  <c r="D5" i="2"/>
  <c r="D4" i="2"/>
  <c r="D3" i="2"/>
  <c r="C8" i="2"/>
  <c r="C7" i="2"/>
  <c r="C6" i="2"/>
  <c r="C5" i="2"/>
  <c r="C4" i="2"/>
  <c r="C3" i="2"/>
  <c r="E8" i="2"/>
  <c r="E7" i="2"/>
  <c r="E6" i="2"/>
  <c r="E5" i="2"/>
  <c r="E4" i="2"/>
  <c r="E3" i="2"/>
  <c r="E2" i="2"/>
  <c r="G8" i="3"/>
  <c r="G7" i="3"/>
  <c r="F8" i="3"/>
  <c r="F7" i="3"/>
  <c r="F6" i="3"/>
  <c r="F5" i="3"/>
  <c r="F4" i="3"/>
  <c r="F3" i="3"/>
  <c r="E4" i="3"/>
  <c r="E5" i="3"/>
  <c r="E6" i="3"/>
  <c r="E7" i="3"/>
  <c r="E8" i="3"/>
  <c r="E3" i="3"/>
  <c r="M8" i="1"/>
  <c r="M7" i="1"/>
  <c r="M6" i="1"/>
  <c r="M5" i="1"/>
  <c r="M4" i="1"/>
  <c r="M3" i="1"/>
  <c r="M2" i="1"/>
  <c r="K8" i="1"/>
  <c r="K7" i="1"/>
  <c r="K6" i="1"/>
  <c r="K5" i="1"/>
  <c r="K4" i="1"/>
  <c r="K3" i="1"/>
  <c r="K2" i="1"/>
  <c r="I8" i="1"/>
  <c r="I7" i="1"/>
  <c r="I6" i="1"/>
  <c r="I5" i="1"/>
  <c r="I4" i="1"/>
  <c r="I3" i="1"/>
  <c r="I2" i="1"/>
  <c r="G8" i="1"/>
  <c r="G7" i="1"/>
  <c r="G6" i="1"/>
  <c r="G5" i="1"/>
  <c r="G4" i="1"/>
  <c r="G3" i="1"/>
  <c r="G2" i="1"/>
  <c r="E8" i="1"/>
  <c r="E7" i="1"/>
  <c r="E6" i="1"/>
  <c r="E5" i="1"/>
  <c r="E4" i="1"/>
  <c r="E3" i="1"/>
  <c r="E2" i="1"/>
  <c r="C8" i="1"/>
  <c r="C7" i="1"/>
  <c r="C6" i="1"/>
  <c r="C5" i="1"/>
  <c r="C4" i="1"/>
  <c r="C3" i="1"/>
  <c r="C2" i="1"/>
  <c r="N11" i="1"/>
  <c r="M11" i="1"/>
  <c r="G11" i="1"/>
  <c r="E11" i="1"/>
  <c r="C11" i="1"/>
  <c r="D8" i="3"/>
  <c r="A12" i="3"/>
  <c r="J3" i="8" l="1"/>
  <c r="J4" i="8"/>
  <c r="J5" i="8"/>
  <c r="J6" i="8"/>
  <c r="J7" i="8"/>
  <c r="J8" i="8"/>
  <c r="I3" i="8"/>
  <c r="I4" i="8"/>
  <c r="I5" i="8"/>
  <c r="I6" i="8"/>
  <c r="I7" i="8"/>
  <c r="I8" i="8"/>
  <c r="J2" i="6"/>
  <c r="I2" i="5"/>
  <c r="I7" i="5"/>
  <c r="I4" i="5"/>
  <c r="H4" i="4"/>
  <c r="H7" i="4"/>
  <c r="N8" i="1"/>
  <c r="N2" i="1"/>
  <c r="N5" i="1"/>
  <c r="A1" i="8" l="1"/>
  <c r="A1" i="7"/>
  <c r="A1" i="6"/>
  <c r="A1" i="5"/>
  <c r="A1" i="4"/>
  <c r="D4" i="3" l="1"/>
  <c r="D7" i="3"/>
  <c r="D3" i="3"/>
  <c r="D6" i="3"/>
  <c r="D5" i="3"/>
  <c r="D2" i="3"/>
  <c r="A1" i="3"/>
  <c r="B1" i="2"/>
  <c r="A1" i="2"/>
  <c r="G2" i="3" l="1"/>
  <c r="N7" i="1"/>
  <c r="N6" i="1"/>
  <c r="N3" i="1"/>
  <c r="N4" i="1"/>
  <c r="O4" i="1" s="1"/>
  <c r="O3" i="1" l="1"/>
  <c r="O2" i="1"/>
  <c r="O5" i="1"/>
  <c r="O8" i="1"/>
  <c r="O6" i="1"/>
  <c r="O7" i="1"/>
</calcChain>
</file>

<file path=xl/sharedStrings.xml><?xml version="1.0" encoding="utf-8"?>
<sst xmlns="http://schemas.openxmlformats.org/spreadsheetml/2006/main" count="127" uniqueCount="24">
  <si>
    <t>Fahrer</t>
  </si>
  <si>
    <t>WP1</t>
  </si>
  <si>
    <t>WP2</t>
  </si>
  <si>
    <t>WP3</t>
  </si>
  <si>
    <t>WP4</t>
  </si>
  <si>
    <t>WP5</t>
  </si>
  <si>
    <t>Berni</t>
  </si>
  <si>
    <t>Tilo</t>
  </si>
  <si>
    <t>Carl</t>
  </si>
  <si>
    <t>Rolf</t>
  </si>
  <si>
    <t>WP6</t>
  </si>
  <si>
    <t>ZW</t>
  </si>
  <si>
    <t>Ges.Wertung</t>
  </si>
  <si>
    <t>Ges.-Zeit</t>
  </si>
  <si>
    <t>Platzierung</t>
  </si>
  <si>
    <t>Gesamt</t>
  </si>
  <si>
    <t>Differenz 
zum 
Vordermann</t>
  </si>
  <si>
    <t>Differenz 
zum Ersten</t>
  </si>
  <si>
    <t>Alex</t>
  </si>
  <si>
    <t>Manuel</t>
  </si>
  <si>
    <t>Sebastian</t>
  </si>
  <si>
    <t xml:space="preserve">Sebastian(Monster) </t>
  </si>
  <si>
    <t>Rolf WRC3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</si>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</sst>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7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Rennverlauf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90127174594193"/>
          <c:y val="0.10638795245651328"/>
          <c:w val="0.85726989533516285"/>
          <c:h val="0.55292404419029373"/>
        </c:manualLayout>
      </c:layout>
      <c:lineChart>
        <c:grouping val="standard"/>
        <c:varyColors val="0"/>
        <c:ser>
          <c:idx val="0"/>
          <c:order val="0"/>
          <c:tx>
            <c:strRef>
              <c:f>Gesamt!$A$2</c:f>
              <c:strCache>
                <c:ptCount val="1"/>
                <c:pt idx="0">
                  <c:v>Manuel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(Gesamt!$C$2,Gesamt!$E$2,Gesamt!$G$2,Gesamt!$I$2,Gesamt!$K$2,Gesamt!$M$2,Gesamt!$O$2)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3-1B45-B15B-139E17076497}"/>
            </c:ext>
          </c:extLst>
        </c:ser>
        <c:ser>
          <c:idx val="1"/>
          <c:order val="1"/>
          <c:tx>
            <c:strRef>
              <c:f>Gesamt!$A$3</c:f>
              <c:strCache>
                <c:ptCount val="1"/>
                <c:pt idx="0">
                  <c:v>Tilo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(Gesamt!$C$3,Gesamt!$E$3,Gesamt!$G$3,Gesamt!$I$3,Gesamt!$K$3,Gesamt!$M$3,Gesamt!$O$3)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23-1B45-B15B-139E17076497}"/>
            </c:ext>
          </c:extLst>
        </c:ser>
        <c:ser>
          <c:idx val="2"/>
          <c:order val="2"/>
          <c:tx>
            <c:strRef>
              <c:f>Gesamt!$A$4</c:f>
              <c:strCache>
                <c:ptCount val="1"/>
                <c:pt idx="0">
                  <c:v>Berni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(Gesamt!$C$4,Gesamt!$E$4,Gesamt!$G$4,Gesamt!$I$4,Gesamt!$K$4,Gesamt!$M$4,Gesamt!$O$4)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23-1B45-B15B-139E17076497}"/>
            </c:ext>
          </c:extLst>
        </c:ser>
        <c:ser>
          <c:idx val="3"/>
          <c:order val="3"/>
          <c:tx>
            <c:strRef>
              <c:f>Gesamt!$A$5</c:f>
              <c:strCache>
                <c:ptCount val="1"/>
                <c:pt idx="0">
                  <c:v>Alex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(Gesamt!$C$5,Gesamt!$E$5,Gesamt!$G$5,Gesamt!$I$5,Gesamt!$K$5,Gesamt!$M$5,Gesamt!$O$5)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23-1B45-B15B-139E17076497}"/>
            </c:ext>
          </c:extLst>
        </c:ser>
        <c:ser>
          <c:idx val="4"/>
          <c:order val="4"/>
          <c:tx>
            <c:strRef>
              <c:f>Gesamt!$A$6</c:f>
              <c:strCache>
                <c:ptCount val="1"/>
                <c:pt idx="0">
                  <c:v>Carl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(Gesamt!$C$6,Gesamt!$E$6,Gesamt!$G$6,Gesamt!$I$6,Gesamt!$K$6,Gesamt!$M$6,Gesamt!$O$6)</c:f>
              <c:numCache>
                <c:formatCode>General</c:formatCode>
                <c:ptCount val="7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23-1B45-B15B-139E17076497}"/>
            </c:ext>
          </c:extLst>
        </c:ser>
        <c:ser>
          <c:idx val="5"/>
          <c:order val="5"/>
          <c:tx>
            <c:strRef>
              <c:f>Gesamt!$A$7</c:f>
              <c:strCache>
                <c:ptCount val="1"/>
                <c:pt idx="0">
                  <c:v>Rolf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(Gesamt!$C$7,Gesamt!$E$7,Gesamt!$G$7,Gesamt!$I$7,Gesamt!$K$7,Gesamt!$M$7,Gesamt!$O$7)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B23-1B45-B15B-139E17076497}"/>
            </c:ext>
          </c:extLst>
        </c:ser>
        <c:ser>
          <c:idx val="6"/>
          <c:order val="6"/>
          <c:tx>
            <c:strRef>
              <c:f>Gesamt!$A$8</c:f>
              <c:strCache>
                <c:ptCount val="1"/>
                <c:pt idx="0">
                  <c:v>Sebastian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(Gesamt!$C$8,Gesamt!$E$8,Gesamt!$G$8,Gesamt!$I$8,Gesamt!$K$8,Gesamt!$M$8,Gesamt!$O$8)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23-1B45-B15B-139E170764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6029584"/>
        <c:axId val="386029912"/>
      </c:lineChart>
      <c:catAx>
        <c:axId val="3860295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6029912"/>
        <c:crosses val="autoZero"/>
        <c:auto val="0"/>
        <c:lblAlgn val="ctr"/>
        <c:lblOffset val="100"/>
        <c:noMultiLvlLbl val="0"/>
      </c:catAx>
      <c:valAx>
        <c:axId val="386029912"/>
        <c:scaling>
          <c:orientation val="maxMin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602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Zeiten der Einzel WP's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Gesamt!$A$2</c:f>
              <c:strCache>
                <c:ptCount val="1"/>
                <c:pt idx="0">
                  <c:v>Manuel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(Gesamt!$B$2,Gesamt!$D$2,Gesamt!$F$2,Gesamt!$H$2,Gesamt!$J$2,Gesamt!$L$2,Gesamt!$N$2)</c:f>
              <c:numCache>
                <c:formatCode>mm:ss.0</c:formatCode>
                <c:ptCount val="7"/>
                <c:pt idx="0">
                  <c:v>7.1504629629629641E-4</c:v>
                </c:pt>
                <c:pt idx="1">
                  <c:v>3.7291666666666674E-4</c:v>
                </c:pt>
                <c:pt idx="2">
                  <c:v>1.2120370370370371E-3</c:v>
                </c:pt>
                <c:pt idx="3">
                  <c:v>6.0405092592592596E-4</c:v>
                </c:pt>
                <c:pt idx="4">
                  <c:v>5.8738425925925928E-4</c:v>
                </c:pt>
                <c:pt idx="5">
                  <c:v>1.8363425925925925E-3</c:v>
                </c:pt>
                <c:pt idx="6">
                  <c:v>5.3277777777777776E-3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E-7D46-9275-28D6C7A0DAE5}"/>
            </c:ext>
          </c:extLst>
        </c:ser>
        <c:ser>
          <c:idx val="1"/>
          <c:order val="1"/>
          <c:tx>
            <c:strRef>
              <c:f>Gesamt!$A$3</c:f>
              <c:strCache>
                <c:ptCount val="1"/>
                <c:pt idx="0">
                  <c:v>Tilo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2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BA7-7942-A5EC-14B0CC08930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2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BA7-7942-A5EC-14B0CC089307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2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(Gesamt!$B$3,Gesamt!$D$3,Gesamt!$F$3,Gesamt!$H$3,Gesamt!$J$3,Gesamt!$L$3,Gesamt!$N$3)</c:f>
              <c:numCache>
                <c:formatCode>mm:ss.0</c:formatCode>
                <c:ptCount val="7"/>
                <c:pt idx="0">
                  <c:v>8.59375E-4</c:v>
                </c:pt>
                <c:pt idx="1">
                  <c:v>3.6747685185185185E-4</c:v>
                </c:pt>
                <c:pt idx="2">
                  <c:v>1.2709490740740741E-3</c:v>
                </c:pt>
                <c:pt idx="3">
                  <c:v>6.2349537037037028E-4</c:v>
                </c:pt>
                <c:pt idx="4">
                  <c:v>6.2974537037037035E-4</c:v>
                </c:pt>
                <c:pt idx="5">
                  <c:v>1.7939814814814815E-3</c:v>
                </c:pt>
                <c:pt idx="6">
                  <c:v>5.5450231481481479E-3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CFE-7D46-9275-28D6C7A0DAE5}"/>
            </c:ext>
          </c:extLst>
        </c:ser>
        <c:ser>
          <c:idx val="2"/>
          <c:order val="2"/>
          <c:tx>
            <c:strRef>
              <c:f>Gesamt!$A$4</c:f>
              <c:strCache>
                <c:ptCount val="1"/>
                <c:pt idx="0">
                  <c:v>Berni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BA7-7942-A5EC-14B0CC08930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BA7-7942-A5EC-14B0CC089307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(Gesamt!$B$4,Gesamt!$D$4,Gesamt!$F$4,Gesamt!$H$4,Gesamt!$J$4,Gesamt!$L$4,Gesamt!$N$4)</c:f>
              <c:numCache>
                <c:formatCode>mm:ss.0</c:formatCode>
                <c:ptCount val="7"/>
                <c:pt idx="0">
                  <c:v>7.64699074074074E-4</c:v>
                </c:pt>
                <c:pt idx="1">
                  <c:v>3.5266203703703702E-4</c:v>
                </c:pt>
                <c:pt idx="2">
                  <c:v>1.2688657407407408E-3</c:v>
                </c:pt>
                <c:pt idx="3">
                  <c:v>5.9027777777777778E-4</c:v>
                </c:pt>
                <c:pt idx="4">
                  <c:v>6.0266203703703708E-4</c:v>
                </c:pt>
                <c:pt idx="5">
                  <c:v>2.0254629629629629E-3</c:v>
                </c:pt>
                <c:pt idx="6">
                  <c:v>5.6046296296296295E-3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CFE-7D46-9275-28D6C7A0DAE5}"/>
            </c:ext>
          </c:extLst>
        </c:ser>
        <c:ser>
          <c:idx val="3"/>
          <c:order val="3"/>
          <c:tx>
            <c:strRef>
              <c:f>Gesamt!$A$5</c:f>
              <c:strCache>
                <c:ptCount val="1"/>
                <c:pt idx="0">
                  <c:v>Alex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BA7-7942-A5EC-14B0CC08930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BA7-7942-A5EC-14B0CC089307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(Gesamt!$B$5,Gesamt!$D$5,Gesamt!$F$5,Gesamt!$H$5,Gesamt!$J$5,Gesamt!$L$5,Gesamt!$N$5)</c:f>
              <c:numCache>
                <c:formatCode>mm:ss.0</c:formatCode>
                <c:ptCount val="7"/>
                <c:pt idx="0">
                  <c:v>9.5057870370370381E-4</c:v>
                </c:pt>
                <c:pt idx="1">
                  <c:v>4.4849537037037037E-4</c:v>
                </c:pt>
                <c:pt idx="2">
                  <c:v>1.6319444444444445E-3</c:v>
                </c:pt>
                <c:pt idx="3">
                  <c:v>8.1701388888888882E-4</c:v>
                </c:pt>
                <c:pt idx="4">
                  <c:v>6.9120370370370375E-4</c:v>
                </c:pt>
                <c:pt idx="5">
                  <c:v>2.292013888888889E-3</c:v>
                </c:pt>
                <c:pt idx="6">
                  <c:v>6.8312500000000005E-3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CFE-7D46-9275-28D6C7A0DAE5}"/>
            </c:ext>
          </c:extLst>
        </c:ser>
        <c:ser>
          <c:idx val="4"/>
          <c:order val="4"/>
          <c:tx>
            <c:strRef>
              <c:f>Gesamt!$A$6</c:f>
              <c:strCache>
                <c:ptCount val="1"/>
                <c:pt idx="0">
                  <c:v>Carl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BA7-7942-A5EC-14B0CC08930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BA7-7942-A5EC-14B0CC089307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(Gesamt!$B$6,Gesamt!$D$6,Gesamt!$F$6,Gesamt!$H$6,Gesamt!$J$6,Gesamt!$L$6,Gesamt!$N$6)</c:f>
              <c:numCache>
                <c:formatCode>mm:ss.0</c:formatCode>
                <c:ptCount val="7"/>
                <c:pt idx="0">
                  <c:v>1.1233796296296296E-3</c:v>
                </c:pt>
                <c:pt idx="1">
                  <c:v>5.6215277777777785E-4</c:v>
                </c:pt>
                <c:pt idx="2">
                  <c:v>1.3888888888888889E-3</c:v>
                </c:pt>
                <c:pt idx="3">
                  <c:v>7.2210648148148156E-4</c:v>
                </c:pt>
                <c:pt idx="4">
                  <c:v>6.9548611111111113E-4</c:v>
                </c:pt>
                <c:pt idx="5">
                  <c:v>2.3932870370370371E-3</c:v>
                </c:pt>
                <c:pt idx="6">
                  <c:v>6.8853009259259267E-3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CFE-7D46-9275-28D6C7A0DAE5}"/>
            </c:ext>
          </c:extLst>
        </c:ser>
        <c:ser>
          <c:idx val="5"/>
          <c:order val="5"/>
          <c:tx>
            <c:strRef>
              <c:f>Gesamt!$A$7</c:f>
              <c:strCache>
                <c:ptCount val="1"/>
                <c:pt idx="0">
                  <c:v>Rolf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BA7-7942-A5EC-14B0CC08930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BA7-7942-A5EC-14B0CC089307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(Gesamt!$B$7,Gesamt!$D$7,Gesamt!$F$7,Gesamt!$H$7,Gesamt!$J$7,Gesamt!$L$7,Gesamt!$N$7)</c:f>
              <c:numCache>
                <c:formatCode>mm:ss.0</c:formatCode>
                <c:ptCount val="7"/>
                <c:pt idx="0">
                  <c:v>1.0185185185185186E-3</c:v>
                </c:pt>
                <c:pt idx="1">
                  <c:v>5.8344907407407401E-4</c:v>
                </c:pt>
                <c:pt idx="2">
                  <c:v>1.9097222222222222E-3</c:v>
                </c:pt>
                <c:pt idx="3">
                  <c:v>8.2569444444444444E-4</c:v>
                </c:pt>
                <c:pt idx="4">
                  <c:v>8.2858796296296294E-4</c:v>
                </c:pt>
                <c:pt idx="5">
                  <c:v>2.3611111111111111E-3</c:v>
                </c:pt>
                <c:pt idx="6">
                  <c:v>7.5270833333333335E-3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CFE-7D46-9275-28D6C7A0DAE5}"/>
            </c:ext>
          </c:extLst>
        </c:ser>
        <c:ser>
          <c:idx val="6"/>
          <c:order val="6"/>
          <c:tx>
            <c:strRef>
              <c:f>Gesamt!$A$8</c:f>
              <c:strCache>
                <c:ptCount val="1"/>
                <c:pt idx="0">
                  <c:v>Sebastian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BA7-7942-A5EC-14B0CC089307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BA7-7942-A5EC-14B0CC089307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FBA7-7942-A5EC-14B0CC089307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FBA7-7942-A5EC-14B0CC089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(Gesamt!$B$8,Gesamt!$D$8,Gesamt!$F$8,Gesamt!$H$8,Gesamt!$J$8,Gesamt!$L$8,Gesamt!$N$88)</c:f>
              <c:numCache>
                <c:formatCode>mm:ss.0</c:formatCode>
                <c:ptCount val="7"/>
                <c:pt idx="0">
                  <c:v>1.0712962962962965E-3</c:v>
                </c:pt>
                <c:pt idx="1">
                  <c:v>8.6805555555555551E-4</c:v>
                </c:pt>
                <c:pt idx="2">
                  <c:v>2.7083333333333334E-3</c:v>
                </c:pt>
                <c:pt idx="3">
                  <c:v>8.449074074074075E-4</c:v>
                </c:pt>
                <c:pt idx="4">
                  <c:v>8.449074074074075E-4</c:v>
                </c:pt>
                <c:pt idx="5">
                  <c:v>6.2499999999999995E-3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FE-7D46-9275-28D6C7A0DAE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7726824"/>
        <c:axId val="547727808"/>
      </c:lineChart>
      <c:catAx>
        <c:axId val="54772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7727808"/>
        <c:crosses val="autoZero"/>
        <c:auto val="1"/>
        <c:lblAlgn val="ctr"/>
        <c:lblOffset val="100"/>
        <c:noMultiLvlLbl val="0"/>
      </c:catAx>
      <c:valAx>
        <c:axId val="547727808"/>
        <c:scaling>
          <c:orientation val="minMax"/>
        </c:scaling>
        <c:delete val="1"/>
        <c:axPos val="l"/>
        <c:majorGridlines>
          <c:spPr>
            <a:ln w="1587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:ss.0" sourceLinked="1"/>
        <c:majorTickMark val="out"/>
        <c:minorTickMark val="none"/>
        <c:tickLblPos val="nextTo"/>
        <c:crossAx val="547726824"/>
        <c:crosses val="autoZero"/>
        <c:crossBetween val="between"/>
        <c:majorUnit val="3.0000000000000017E-8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15</xdr:row>
      <xdr:rowOff>46182</xdr:rowOff>
    </xdr:from>
    <xdr:to>
      <xdr:col>13</xdr:col>
      <xdr:colOff>16740</xdr:colOff>
      <xdr:row>37</xdr:row>
      <xdr:rowOff>49357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CF63303-F624-A54B-831A-E536C073D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46183</xdr:colOff>
      <xdr:row>38</xdr:row>
      <xdr:rowOff>127000</xdr:rowOff>
    </xdr:from>
    <xdr:to>
      <xdr:col>13</xdr:col>
      <xdr:colOff>531091</xdr:colOff>
      <xdr:row>70</xdr:row>
      <xdr:rowOff>161636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6C789CD-D187-3141-86DA-45BDDF097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110" zoomScaleNormal="110" workbookViewId="0">
      <selection activeCell="A39" sqref="A39:XFD39"/>
    </sheetView>
  </sheetViews>
  <sheetFormatPr baseColWidth="10" defaultRowHeight="15" x14ac:dyDescent="0.2"/>
  <cols>
    <col min="2" max="2" width="10.33203125" customWidth="1"/>
    <col min="3" max="3" width="5.83203125" customWidth="1"/>
    <col min="4" max="4" width="8.1640625" customWidth="1"/>
    <col min="5" max="5" width="4.1640625" customWidth="1"/>
    <col min="6" max="6" width="8.1640625" customWidth="1"/>
    <col min="7" max="7" width="5.5" customWidth="1"/>
    <col min="9" max="9" width="4.5" customWidth="1"/>
    <col min="11" max="11" width="4.5" customWidth="1"/>
    <col min="13" max="13" width="4.6640625" customWidth="1"/>
    <col min="14" max="14" width="8.83203125" customWidth="1"/>
  </cols>
  <sheetData>
    <row r="1" spans="1:15" s="4" customFormat="1" x14ac:dyDescent="0.2">
      <c r="A1" s="4" t="s">
        <v>0</v>
      </c>
      <c r="B1" s="4" t="s">
        <v>1</v>
      </c>
      <c r="C1" s="4" t="s">
        <v>11</v>
      </c>
      <c r="D1" s="4" t="s">
        <v>2</v>
      </c>
      <c r="E1" s="4" t="s">
        <v>11</v>
      </c>
      <c r="F1" s="4" t="s">
        <v>3</v>
      </c>
      <c r="G1" s="4" t="s">
        <v>11</v>
      </c>
      <c r="H1" s="4" t="s">
        <v>4</v>
      </c>
      <c r="I1" s="4" t="s">
        <v>11</v>
      </c>
      <c r="J1" s="4" t="s">
        <v>5</v>
      </c>
      <c r="K1" s="4" t="s">
        <v>11</v>
      </c>
      <c r="L1" s="4" t="s">
        <v>10</v>
      </c>
      <c r="M1" s="4" t="s">
        <v>11</v>
      </c>
      <c r="N1" s="4" t="s">
        <v>13</v>
      </c>
      <c r="O1" s="4" t="s">
        <v>12</v>
      </c>
    </row>
    <row r="2" spans="1:15" x14ac:dyDescent="0.2">
      <c r="A2" t="s">
        <v>19</v>
      </c>
      <c r="B2" s="1">
        <v>7.1504629629629641E-4</v>
      </c>
      <c r="C2">
        <f>RANK(B2,B1:B8,1)</f>
        <v>1</v>
      </c>
      <c r="D2" s="1">
        <v>3.7291666666666674E-4</v>
      </c>
      <c r="E2">
        <f>RANK(D2,D1:D8,1)</f>
        <v>3</v>
      </c>
      <c r="F2" s="1">
        <v>1.2120370370370371E-3</v>
      </c>
      <c r="G2">
        <f>RANK(F2,F1:F8,1)</f>
        <v>1</v>
      </c>
      <c r="H2" s="1">
        <v>6.0405092592592596E-4</v>
      </c>
      <c r="I2">
        <f>RANK(H2,H1:H8,1)</f>
        <v>2</v>
      </c>
      <c r="J2" s="1">
        <v>5.8738425925925928E-4</v>
      </c>
      <c r="K2">
        <f>RANK(J2,J1:J8,1)</f>
        <v>1</v>
      </c>
      <c r="L2" s="1">
        <v>1.8363425925925925E-3</v>
      </c>
      <c r="M2">
        <f>RANK(L2,L1:L8,1)</f>
        <v>2</v>
      </c>
      <c r="N2" s="1">
        <f t="shared" ref="N2:N8" si="0">SUM(B2,D2,F2,H2,J2,L2)</f>
        <v>5.3277777777777776E-3</v>
      </c>
      <c r="O2">
        <f>RANK(N2,N1:N8,1)</f>
        <v>1</v>
      </c>
    </row>
    <row r="3" spans="1:15" x14ac:dyDescent="0.2">
      <c r="A3" t="s">
        <v>7</v>
      </c>
      <c r="B3" s="1">
        <v>8.59375E-4</v>
      </c>
      <c r="C3">
        <f>RANK(B3,B2:B8,1)</f>
        <v>3</v>
      </c>
      <c r="D3" s="1">
        <v>3.6747685185185185E-4</v>
      </c>
      <c r="E3">
        <f>RANK(D3,D2:D8,1)</f>
        <v>2</v>
      </c>
      <c r="F3" s="1">
        <v>1.2709490740740741E-3</v>
      </c>
      <c r="G3">
        <f>RANK(F3,F2:F8,1)</f>
        <v>3</v>
      </c>
      <c r="H3" s="1">
        <v>6.2349537037037028E-4</v>
      </c>
      <c r="I3">
        <f>RANK(H3,H2:H8,1)</f>
        <v>3</v>
      </c>
      <c r="J3" s="1">
        <v>6.2974537037037035E-4</v>
      </c>
      <c r="K3">
        <f>RANK(J3,J2:J8,1)</f>
        <v>3</v>
      </c>
      <c r="L3" s="1">
        <v>1.7939814814814815E-3</v>
      </c>
      <c r="M3">
        <f>RANK(L3,L2:L8,1)</f>
        <v>1</v>
      </c>
      <c r="N3" s="1">
        <f t="shared" si="0"/>
        <v>5.5450231481481479E-3</v>
      </c>
      <c r="O3">
        <f>RANK(N3,N2:N8,1)</f>
        <v>2</v>
      </c>
    </row>
    <row r="4" spans="1:15" x14ac:dyDescent="0.2">
      <c r="A4" t="s">
        <v>6</v>
      </c>
      <c r="B4" s="1">
        <v>7.64699074074074E-4</v>
      </c>
      <c r="C4">
        <f>RANK(B4,B2:B8,1)</f>
        <v>2</v>
      </c>
      <c r="D4" s="1">
        <v>3.5266203703703702E-4</v>
      </c>
      <c r="E4">
        <f>RANK(D4,D2:D8,1)</f>
        <v>1</v>
      </c>
      <c r="F4" s="1">
        <v>1.2688657407407408E-3</v>
      </c>
      <c r="G4">
        <f>RANK(F4,F2:F8,1)</f>
        <v>2</v>
      </c>
      <c r="H4" s="1">
        <v>5.9027777777777778E-4</v>
      </c>
      <c r="I4">
        <f>RANK(H4,H2:H8,1)</f>
        <v>1</v>
      </c>
      <c r="J4" s="1">
        <v>6.0266203703703708E-4</v>
      </c>
      <c r="K4">
        <f>RANK(J4,J2:J8,1)</f>
        <v>2</v>
      </c>
      <c r="L4" s="1">
        <v>2.0254629629629629E-3</v>
      </c>
      <c r="M4">
        <f>RANK(L4,L2:L8,1)</f>
        <v>3</v>
      </c>
      <c r="N4" s="1">
        <f t="shared" si="0"/>
        <v>5.6046296296296295E-3</v>
      </c>
      <c r="O4">
        <f>RANK(N4,N2:N8,1)</f>
        <v>3</v>
      </c>
    </row>
    <row r="5" spans="1:15" x14ac:dyDescent="0.2">
      <c r="A5" t="s">
        <v>18</v>
      </c>
      <c r="B5" s="1">
        <v>9.5057870370370381E-4</v>
      </c>
      <c r="C5">
        <f>RANK(B5,B2:B8,1)</f>
        <v>4</v>
      </c>
      <c r="D5" s="1">
        <v>4.4849537037037037E-4</v>
      </c>
      <c r="E5">
        <f>RANK(D5,D2:D8,1)</f>
        <v>4</v>
      </c>
      <c r="F5" s="1">
        <v>1.6319444444444445E-3</v>
      </c>
      <c r="G5">
        <f>RANK(F5,F2:F8,1)</f>
        <v>5</v>
      </c>
      <c r="H5" s="1">
        <v>8.1701388888888882E-4</v>
      </c>
      <c r="I5">
        <f>RANK(H5,H2:H8,1)</f>
        <v>5</v>
      </c>
      <c r="J5" s="1">
        <v>6.9120370370370375E-4</v>
      </c>
      <c r="K5">
        <f>RANK(J5,J2:J8,1)</f>
        <v>4</v>
      </c>
      <c r="L5" s="1">
        <v>2.292013888888889E-3</v>
      </c>
      <c r="M5">
        <f>RANK(L5,L2:L8,1)</f>
        <v>4</v>
      </c>
      <c r="N5" s="1">
        <f t="shared" si="0"/>
        <v>6.8312500000000005E-3</v>
      </c>
      <c r="O5">
        <f>RANK(N5,N2:N8,1)</f>
        <v>4</v>
      </c>
    </row>
    <row r="6" spans="1:15" x14ac:dyDescent="0.2">
      <c r="A6" t="s">
        <v>8</v>
      </c>
      <c r="B6" s="1">
        <v>1.1233796296296296E-3</v>
      </c>
      <c r="C6">
        <f>RANK(B6,B2:B8,1)</f>
        <v>7</v>
      </c>
      <c r="D6" s="1">
        <v>5.6215277777777785E-4</v>
      </c>
      <c r="E6">
        <f>RANK(D6,D2:D8,1)</f>
        <v>5</v>
      </c>
      <c r="F6" s="1">
        <v>1.3888888888888889E-3</v>
      </c>
      <c r="G6">
        <f>RANK(F6,F2:F8,1)</f>
        <v>4</v>
      </c>
      <c r="H6" s="1">
        <v>7.2210648148148156E-4</v>
      </c>
      <c r="I6">
        <f>RANK(H6,H2:H8,1)</f>
        <v>4</v>
      </c>
      <c r="J6" s="1">
        <v>6.9548611111111113E-4</v>
      </c>
      <c r="K6">
        <f>RANK(J6,J2:J8,1)</f>
        <v>5</v>
      </c>
      <c r="L6" s="1">
        <v>2.3932870370370371E-3</v>
      </c>
      <c r="M6">
        <f>RANK(L6,L2:L8,1)</f>
        <v>6</v>
      </c>
      <c r="N6" s="1">
        <f t="shared" si="0"/>
        <v>6.8853009259259267E-3</v>
      </c>
      <c r="O6">
        <f>RANK(N6,N2:N8,1)</f>
        <v>5</v>
      </c>
    </row>
    <row r="7" spans="1:15" x14ac:dyDescent="0.2">
      <c r="A7" t="s">
        <v>9</v>
      </c>
      <c r="B7" s="1">
        <v>1.0185185185185186E-3</v>
      </c>
      <c r="C7">
        <f>RANK(B7,B2:B8,1)</f>
        <v>5</v>
      </c>
      <c r="D7" s="1">
        <v>5.8344907407407401E-4</v>
      </c>
      <c r="E7">
        <f>RANK(D7,D2:D8,1)</f>
        <v>6</v>
      </c>
      <c r="F7" s="1">
        <v>1.9097222222222222E-3</v>
      </c>
      <c r="G7">
        <f>RANK(F7,F2:F8,1)</f>
        <v>6</v>
      </c>
      <c r="H7" s="1">
        <v>8.2569444444444444E-4</v>
      </c>
      <c r="I7">
        <f>RANK(H7,H2:H8,1)</f>
        <v>6</v>
      </c>
      <c r="J7" s="1">
        <v>8.2858796296296294E-4</v>
      </c>
      <c r="K7">
        <f>RANK(J7,J2:J8,1)</f>
        <v>6</v>
      </c>
      <c r="L7" s="1">
        <v>2.3611111111111111E-3</v>
      </c>
      <c r="M7">
        <f>RANK(L7,L2:L8,1)</f>
        <v>5</v>
      </c>
      <c r="N7" s="1">
        <f t="shared" si="0"/>
        <v>7.5270833333333335E-3</v>
      </c>
      <c r="O7">
        <f>RANK(N7,N2:N8,1)</f>
        <v>6</v>
      </c>
    </row>
    <row r="8" spans="1:15" x14ac:dyDescent="0.2">
      <c r="A8" t="s">
        <v>20</v>
      </c>
      <c r="B8" s="1">
        <v>1.0712962962962965E-3</v>
      </c>
      <c r="C8">
        <f>RANK(B8,B2:B8,1)</f>
        <v>6</v>
      </c>
      <c r="D8" s="1">
        <v>8.6805555555555551E-4</v>
      </c>
      <c r="E8">
        <f>RANK(D8,D2:D8,1)</f>
        <v>7</v>
      </c>
      <c r="F8" s="1">
        <v>2.7083333333333334E-3</v>
      </c>
      <c r="G8">
        <f>RANK(F8,F2:F8,1)</f>
        <v>7</v>
      </c>
      <c r="H8" s="1">
        <v>8.449074074074075E-4</v>
      </c>
      <c r="I8">
        <f>RANK(H8,H2:H8,1)</f>
        <v>7</v>
      </c>
      <c r="J8" s="1">
        <v>8.449074074074075E-4</v>
      </c>
      <c r="K8">
        <f>RANK(J8,J2:J8,1)</f>
        <v>7</v>
      </c>
      <c r="L8" s="1">
        <v>6.2499999999999995E-3</v>
      </c>
      <c r="M8">
        <f>RANK(L8,L2:L8,1)</f>
        <v>7</v>
      </c>
      <c r="N8" s="1">
        <f t="shared" si="0"/>
        <v>1.2587499999999998E-2</v>
      </c>
      <c r="O8">
        <f>RANK(N8,N2:N8,1)</f>
        <v>7</v>
      </c>
    </row>
    <row r="9" spans="1:15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x14ac:dyDescent="0.2">
      <c r="B10" s="1"/>
      <c r="C10" s="1"/>
    </row>
    <row r="11" spans="1:15" x14ac:dyDescent="0.2">
      <c r="A11" t="s">
        <v>21</v>
      </c>
      <c r="B11" s="1">
        <v>2.288425925925926E-3</v>
      </c>
      <c r="C11">
        <f>RANK(B11,B9:B11,1)</f>
        <v>1</v>
      </c>
      <c r="D11" s="1">
        <v>1.2453703703703704E-3</v>
      </c>
      <c r="E11">
        <f>RANK(D11,D9:D11,1)</f>
        <v>1</v>
      </c>
      <c r="F11" s="1">
        <v>3.9196759259259254E-3</v>
      </c>
      <c r="G11" t="e">
        <f>RANK(F11,F9:F10,1)</f>
        <v>#N/A</v>
      </c>
      <c r="H11" s="1">
        <v>2.445601851851852E-3</v>
      </c>
      <c r="J11" s="1">
        <v>1.4394675925925927E-3</v>
      </c>
      <c r="L11" s="1">
        <v>4.9479166666666664E-3</v>
      </c>
      <c r="M11">
        <f>RANK(L11,L9:L11,1)</f>
        <v>1</v>
      </c>
      <c r="N11" s="1">
        <f>SUM(B11,D11,F11,H11,J11,L11)</f>
        <v>1.6286458333333333E-2</v>
      </c>
      <c r="O11">
        <v>1</v>
      </c>
    </row>
    <row r="13" spans="1:15" x14ac:dyDescent="0.2">
      <c r="A13" t="s">
        <v>22</v>
      </c>
      <c r="B13" s="1">
        <v>1.3194444444444443E-3</v>
      </c>
      <c r="C13" t="s">
        <v>23</v>
      </c>
      <c r="D13" s="1">
        <v>5.3240740740740744E-4</v>
      </c>
      <c r="F13" s="1">
        <v>1.7592592592592592E-3</v>
      </c>
      <c r="H13" s="1">
        <v>7.291666666666667E-4</v>
      </c>
      <c r="J13" s="1">
        <v>7.7546296296296304E-4</v>
      </c>
      <c r="L13" s="1">
        <v>2.3726851851851851E-3</v>
      </c>
      <c r="N13" s="1">
        <f>SUM(B13,D13,F13,H13,J13,L13)</f>
        <v>7.4884259259259262E-3</v>
      </c>
      <c r="O13">
        <v>1</v>
      </c>
    </row>
  </sheetData>
  <sortState ref="A2:O8">
    <sortCondition ref="O2:O8"/>
  </sortState>
  <pageMargins left="0.70866141732283472" right="0.70866141732283472" top="0.78740157480314965" bottom="0.78740157480314965" header="0.31496062992125984" footer="0.31496062992125984"/>
  <pageSetup paperSize="9" orientation="landscape" r:id="rId1"/>
  <rowBreaks count="2" manualBreakCount="2">
    <brk id="13" max="16383" man="1"/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9" sqref="D9"/>
    </sheetView>
  </sheetViews>
  <sheetFormatPr baseColWidth="10" defaultRowHeight="15" x14ac:dyDescent="0.2"/>
  <sheetData>
    <row r="1" spans="1:5" ht="60" x14ac:dyDescent="0.2">
      <c r="A1" s="2" t="str">
        <f>Gesamt!$A1</f>
        <v>Fahrer</v>
      </c>
      <c r="B1" s="2" t="str">
        <f>Gesamt!$B1</f>
        <v>WP1</v>
      </c>
      <c r="C1" s="3" t="s">
        <v>16</v>
      </c>
      <c r="D1" s="3" t="s">
        <v>17</v>
      </c>
      <c r="E1" s="2" t="s">
        <v>14</v>
      </c>
    </row>
    <row r="2" spans="1:5" x14ac:dyDescent="0.2">
      <c r="A2" t="s">
        <v>19</v>
      </c>
      <c r="B2" s="1">
        <v>7.1504629629629641E-4</v>
      </c>
      <c r="E2">
        <f>RANK(B2,B1:B10,1)</f>
        <v>1</v>
      </c>
    </row>
    <row r="3" spans="1:5" x14ac:dyDescent="0.2">
      <c r="A3" t="s">
        <v>6</v>
      </c>
      <c r="B3" s="1">
        <v>7.64699074074074E-4</v>
      </c>
      <c r="C3" s="1">
        <f>$B3-$B2</f>
        <v>4.9652777777777586E-5</v>
      </c>
      <c r="D3" s="1">
        <f>$B3-$B2</f>
        <v>4.9652777777777586E-5</v>
      </c>
      <c r="E3">
        <f>RANK(B3,B2:B8,1)</f>
        <v>2</v>
      </c>
    </row>
    <row r="4" spans="1:5" x14ac:dyDescent="0.2">
      <c r="A4" t="s">
        <v>7</v>
      </c>
      <c r="B4" s="1">
        <v>8.59375E-4</v>
      </c>
      <c r="C4" s="1">
        <f>$B4-$B3</f>
        <v>9.4675925925926004E-5</v>
      </c>
      <c r="D4" s="1">
        <f>$B4-$B2</f>
        <v>1.4432870370370359E-4</v>
      </c>
      <c r="E4">
        <f>RANK(B4,B2:B8,1)</f>
        <v>3</v>
      </c>
    </row>
    <row r="5" spans="1:5" x14ac:dyDescent="0.2">
      <c r="A5" t="s">
        <v>18</v>
      </c>
      <c r="B5" s="1">
        <v>9.5057870370370381E-4</v>
      </c>
      <c r="C5" s="1">
        <f>$B5-$B4</f>
        <v>9.1203703703703802E-5</v>
      </c>
      <c r="D5" s="1">
        <f>$B5-$B2</f>
        <v>2.3553240740740739E-4</v>
      </c>
      <c r="E5">
        <f>RANK(B5,B2:B8,1)</f>
        <v>4</v>
      </c>
    </row>
    <row r="6" spans="1:5" x14ac:dyDescent="0.2">
      <c r="A6" t="s">
        <v>9</v>
      </c>
      <c r="B6" s="1">
        <v>1.0185185185185186E-3</v>
      </c>
      <c r="C6" s="1">
        <f>$B6-$B5</f>
        <v>6.7939814814814837E-5</v>
      </c>
      <c r="D6" s="1">
        <f>$B6-$B2</f>
        <v>3.0347222222222223E-4</v>
      </c>
      <c r="E6">
        <f>RANK(B6,B2:B8,1)</f>
        <v>5</v>
      </c>
    </row>
    <row r="7" spans="1:5" x14ac:dyDescent="0.2">
      <c r="A7" t="s">
        <v>20</v>
      </c>
      <c r="B7" s="1">
        <v>1.0712962962962965E-3</v>
      </c>
      <c r="C7" s="1">
        <f>$B7-$B6</f>
        <v>5.2777777777777892E-5</v>
      </c>
      <c r="D7" s="1">
        <f>$B7-$B2</f>
        <v>3.5625000000000012E-4</v>
      </c>
      <c r="E7">
        <f>RANK(B7,B2:B8,1)</f>
        <v>6</v>
      </c>
    </row>
    <row r="8" spans="1:5" x14ac:dyDescent="0.2">
      <c r="A8" t="s">
        <v>8</v>
      </c>
      <c r="B8" s="1">
        <v>1.1233796296296296E-3</v>
      </c>
      <c r="C8" s="1">
        <f>$B8-$B7</f>
        <v>5.2083333333333018E-5</v>
      </c>
      <c r="D8" s="1">
        <f>$B8-$B2</f>
        <v>4.0833333333333314E-4</v>
      </c>
      <c r="E8">
        <f>RANK(B8,B2:B8,1)</f>
        <v>7</v>
      </c>
    </row>
    <row r="9" spans="1:5" x14ac:dyDescent="0.2">
      <c r="B9" s="1"/>
    </row>
    <row r="10" spans="1:5" x14ac:dyDescent="0.2">
      <c r="B10" s="1"/>
    </row>
    <row r="11" spans="1:5" x14ac:dyDescent="0.2">
      <c r="B11" s="1"/>
    </row>
  </sheetData>
  <sortState ref="A3:C8">
    <sortCondition ref="C3:C8"/>
  </sortState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C2" sqref="C2:C8"/>
    </sheetView>
  </sheetViews>
  <sheetFormatPr baseColWidth="10" defaultRowHeight="15" x14ac:dyDescent="0.2"/>
  <cols>
    <col min="5" max="5" width="12.5" customWidth="1"/>
  </cols>
  <sheetData>
    <row r="1" spans="1:7" ht="45" x14ac:dyDescent="0.2">
      <c r="A1" s="2" t="str">
        <f>Gesamt!$A1</f>
        <v>Fahrer</v>
      </c>
      <c r="B1" s="2" t="s">
        <v>1</v>
      </c>
      <c r="C1" s="2" t="s">
        <v>2</v>
      </c>
      <c r="D1" s="2" t="s">
        <v>15</v>
      </c>
      <c r="E1" s="3" t="s">
        <v>16</v>
      </c>
      <c r="F1" s="3" t="s">
        <v>17</v>
      </c>
      <c r="G1" s="2" t="s">
        <v>14</v>
      </c>
    </row>
    <row r="2" spans="1:7" x14ac:dyDescent="0.2">
      <c r="A2" t="s">
        <v>19</v>
      </c>
      <c r="B2" s="1">
        <v>7.1504629629629641E-4</v>
      </c>
      <c r="C2" s="1">
        <v>3.7291666666666674E-4</v>
      </c>
      <c r="D2" s="1">
        <f t="shared" ref="D2:D8" si="0">SUM(B2:C2)</f>
        <v>1.0879629629629631E-3</v>
      </c>
      <c r="G2">
        <f>RANK(D2,D2:D7,1)</f>
        <v>1</v>
      </c>
    </row>
    <row r="3" spans="1:7" x14ac:dyDescent="0.2">
      <c r="A3" t="s">
        <v>6</v>
      </c>
      <c r="B3" s="1">
        <v>7.64699074074074E-4</v>
      </c>
      <c r="C3" s="1">
        <v>3.5266203703703702E-4</v>
      </c>
      <c r="D3" s="1">
        <f t="shared" si="0"/>
        <v>1.1173611111111111E-3</v>
      </c>
      <c r="E3" s="1">
        <f>$D3-$D2</f>
        <v>2.939814814814797E-5</v>
      </c>
      <c r="F3" s="1">
        <f>$D3-$D2</f>
        <v>2.939814814814797E-5</v>
      </c>
      <c r="G3">
        <f>RANK(D3,D2:D8,1)</f>
        <v>2</v>
      </c>
    </row>
    <row r="4" spans="1:7" x14ac:dyDescent="0.2">
      <c r="A4" t="s">
        <v>7</v>
      </c>
      <c r="B4" s="1">
        <v>8.59375E-4</v>
      </c>
      <c r="C4" s="1">
        <v>3.6747685185185185E-4</v>
      </c>
      <c r="D4" s="1">
        <f t="shared" si="0"/>
        <v>1.2268518518518518E-3</v>
      </c>
      <c r="E4" s="1">
        <f t="shared" ref="E4:E8" si="1">$D4-$D3</f>
        <v>1.0949074074074073E-4</v>
      </c>
      <c r="F4" s="1">
        <f>$D4-$D2</f>
        <v>1.388888888888887E-4</v>
      </c>
      <c r="G4">
        <f>RANK(D4,D2:D8,1)</f>
        <v>3</v>
      </c>
    </row>
    <row r="5" spans="1:7" x14ac:dyDescent="0.2">
      <c r="A5" t="s">
        <v>18</v>
      </c>
      <c r="B5" s="1">
        <v>9.5057870370370381E-4</v>
      </c>
      <c r="C5" s="1">
        <v>4.4849537037037037E-4</v>
      </c>
      <c r="D5" s="1">
        <f t="shared" si="0"/>
        <v>1.3990740740740743E-3</v>
      </c>
      <c r="E5" s="1">
        <f t="shared" si="1"/>
        <v>1.7222222222222248E-4</v>
      </c>
      <c r="F5" s="1">
        <f>$D5-$D2</f>
        <v>3.1111111111111118E-4</v>
      </c>
      <c r="G5">
        <f>RANK(D5,D2:D8,1)</f>
        <v>4</v>
      </c>
    </row>
    <row r="6" spans="1:7" x14ac:dyDescent="0.2">
      <c r="A6" t="s">
        <v>9</v>
      </c>
      <c r="B6" s="1">
        <v>1.0185185185185186E-3</v>
      </c>
      <c r="C6" s="1">
        <v>5.8344907407407401E-4</v>
      </c>
      <c r="D6" s="1">
        <f t="shared" si="0"/>
        <v>1.6019675925925928E-3</v>
      </c>
      <c r="E6" s="1">
        <f t="shared" si="1"/>
        <v>2.0289351851851848E-4</v>
      </c>
      <c r="F6" s="1">
        <f>$D6-$D2</f>
        <v>5.1400462962962966E-4</v>
      </c>
      <c r="G6">
        <f>RANK(D6,D2:D8,1)</f>
        <v>5</v>
      </c>
    </row>
    <row r="7" spans="1:7" x14ac:dyDescent="0.2">
      <c r="A7" t="s">
        <v>8</v>
      </c>
      <c r="B7" s="1">
        <v>1.1233796296296296E-3</v>
      </c>
      <c r="C7" s="1">
        <v>5.6215277777777785E-4</v>
      </c>
      <c r="D7" s="1">
        <f t="shared" si="0"/>
        <v>1.6855324074074073E-3</v>
      </c>
      <c r="E7" s="1">
        <f t="shared" si="1"/>
        <v>8.3564814814814526E-5</v>
      </c>
      <c r="F7" s="1">
        <f>$D7-$D2</f>
        <v>5.9756944444444419E-4</v>
      </c>
      <c r="G7">
        <f>RANK(D7,D2:D8,1)</f>
        <v>6</v>
      </c>
    </row>
    <row r="8" spans="1:7" x14ac:dyDescent="0.2">
      <c r="A8" t="s">
        <v>20</v>
      </c>
      <c r="B8" s="1">
        <v>1.0712962962962965E-3</v>
      </c>
      <c r="C8" s="1">
        <v>8.6805555555555551E-4</v>
      </c>
      <c r="D8" s="1">
        <f t="shared" si="0"/>
        <v>1.939351851851852E-3</v>
      </c>
      <c r="E8" s="1">
        <f t="shared" si="1"/>
        <v>2.5381944444444475E-4</v>
      </c>
      <c r="F8" s="1">
        <f>$D8-$D2</f>
        <v>8.5138888888888894E-4</v>
      </c>
      <c r="G8">
        <f>RANK(D8,D2:D8,1)</f>
        <v>7</v>
      </c>
    </row>
    <row r="9" spans="1:7" x14ac:dyDescent="0.2">
      <c r="B9" s="1"/>
      <c r="C9" s="1"/>
      <c r="D9" s="1"/>
    </row>
    <row r="10" spans="1:7" x14ac:dyDescent="0.2">
      <c r="B10" s="1"/>
      <c r="C10" s="1"/>
      <c r="D10" s="1"/>
    </row>
    <row r="11" spans="1:7" x14ac:dyDescent="0.2">
      <c r="B11" s="1"/>
    </row>
    <row r="12" spans="1:7" x14ac:dyDescent="0.2">
      <c r="A12">
        <f>Gesamt!$A9</f>
        <v>0</v>
      </c>
    </row>
  </sheetData>
  <sortState ref="A2:G8">
    <sortCondition ref="G2:G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H2" sqref="H2:H8"/>
    </sheetView>
  </sheetViews>
  <sheetFormatPr baseColWidth="10" defaultRowHeight="15" x14ac:dyDescent="0.2"/>
  <cols>
    <col min="6" max="6" width="13.5" customWidth="1"/>
  </cols>
  <sheetData>
    <row r="1" spans="1:8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15</v>
      </c>
      <c r="F1" s="3" t="s">
        <v>16</v>
      </c>
      <c r="G1" s="3" t="s">
        <v>17</v>
      </c>
      <c r="H1" s="2" t="s">
        <v>14</v>
      </c>
    </row>
    <row r="2" spans="1:8" x14ac:dyDescent="0.2">
      <c r="A2" t="s">
        <v>19</v>
      </c>
      <c r="B2" s="1">
        <v>7.1504629629629641E-4</v>
      </c>
      <c r="C2" s="1">
        <v>3.7291666666666674E-4</v>
      </c>
      <c r="D2" s="1">
        <v>1.2120370370370371E-3</v>
      </c>
      <c r="E2" s="1">
        <f t="shared" ref="E2:E8" si="0">SUM(B2:D2)</f>
        <v>2.3E-3</v>
      </c>
      <c r="H2">
        <f>RANK(E2,E2:E8,1)</f>
        <v>1</v>
      </c>
    </row>
    <row r="3" spans="1:8" x14ac:dyDescent="0.2">
      <c r="A3" t="s">
        <v>6</v>
      </c>
      <c r="B3" s="1">
        <v>7.64699074074074E-4</v>
      </c>
      <c r="C3" s="1">
        <v>3.5266203703703702E-4</v>
      </c>
      <c r="D3" s="1">
        <v>1.2688657407407408E-3</v>
      </c>
      <c r="E3" s="1">
        <f t="shared" si="0"/>
        <v>2.3862268518518521E-3</v>
      </c>
      <c r="F3" s="1">
        <f>$E3-$E2</f>
        <v>8.6226851851852089E-5</v>
      </c>
      <c r="G3" s="1">
        <f>$E3-$E2</f>
        <v>8.6226851851852089E-5</v>
      </c>
      <c r="H3">
        <f>RANK(E3,E1:E7,1)</f>
        <v>2</v>
      </c>
    </row>
    <row r="4" spans="1:8" x14ac:dyDescent="0.2">
      <c r="A4" t="s">
        <v>7</v>
      </c>
      <c r="B4" s="1">
        <v>8.59375E-4</v>
      </c>
      <c r="C4" s="1">
        <v>3.6747685185185185E-4</v>
      </c>
      <c r="D4" s="1">
        <v>1.2709490740740741E-3</v>
      </c>
      <c r="E4" s="1">
        <f t="shared" si="0"/>
        <v>2.4978009259259259E-3</v>
      </c>
      <c r="F4" s="1">
        <f t="shared" ref="F4:F8" si="1">$E4-$E3</f>
        <v>1.1157407407407383E-4</v>
      </c>
      <c r="G4" s="1">
        <f>$E4-$E2</f>
        <v>1.9780092592592592E-4</v>
      </c>
      <c r="H4">
        <f>RANK(E4,E3:E9,1)</f>
        <v>2</v>
      </c>
    </row>
    <row r="5" spans="1:8" x14ac:dyDescent="0.2">
      <c r="A5" t="s">
        <v>18</v>
      </c>
      <c r="B5" s="1">
        <v>9.5057870370370381E-4</v>
      </c>
      <c r="C5" s="1">
        <v>4.4849537037037037E-4</v>
      </c>
      <c r="D5" s="1">
        <v>1.6319444444444445E-3</v>
      </c>
      <c r="E5" s="1">
        <f t="shared" si="0"/>
        <v>3.0310185185185188E-3</v>
      </c>
      <c r="F5" s="1">
        <f t="shared" si="1"/>
        <v>5.3321759259259294E-4</v>
      </c>
      <c r="G5" s="1">
        <f>$E5-$E2</f>
        <v>7.3101851851851887E-4</v>
      </c>
      <c r="H5">
        <f>RANK(E5,E2:E8,1)</f>
        <v>4</v>
      </c>
    </row>
    <row r="6" spans="1:8" x14ac:dyDescent="0.2">
      <c r="A6" t="s">
        <v>8</v>
      </c>
      <c r="B6" s="1">
        <v>1.1233796296296296E-3</v>
      </c>
      <c r="C6" s="1">
        <v>5.6215277777777785E-4</v>
      </c>
      <c r="D6" s="1">
        <v>1.3888888888888889E-3</v>
      </c>
      <c r="E6" s="1">
        <f t="shared" si="0"/>
        <v>3.0744212962962965E-3</v>
      </c>
      <c r="F6" s="1">
        <f t="shared" si="1"/>
        <v>4.3402777777777624E-5</v>
      </c>
      <c r="G6" s="1">
        <f>$E6-$E2</f>
        <v>7.7442129629629649E-4</v>
      </c>
      <c r="H6">
        <f>RANK(E6,E2:E8,1)</f>
        <v>5</v>
      </c>
    </row>
    <row r="7" spans="1:8" x14ac:dyDescent="0.2">
      <c r="A7" t="s">
        <v>9</v>
      </c>
      <c r="B7" s="1">
        <v>1.0185185185185186E-3</v>
      </c>
      <c r="C7" s="1">
        <v>5.8344907407407401E-4</v>
      </c>
      <c r="D7" s="1">
        <v>1.9097222222222222E-3</v>
      </c>
      <c r="E7" s="1">
        <f t="shared" si="0"/>
        <v>3.5116898148148147E-3</v>
      </c>
      <c r="F7" s="1">
        <f t="shared" si="1"/>
        <v>4.3726851851851826E-4</v>
      </c>
      <c r="G7" s="1">
        <f>$E7-$E2</f>
        <v>1.2116898148148147E-3</v>
      </c>
      <c r="H7">
        <f>RANK(E7,E2:E8,1)</f>
        <v>6</v>
      </c>
    </row>
    <row r="8" spans="1:8" x14ac:dyDescent="0.2">
      <c r="A8" t="s">
        <v>20</v>
      </c>
      <c r="B8" s="1">
        <v>1.0712962962962965E-3</v>
      </c>
      <c r="C8" s="1">
        <v>8.6805555555555551E-4</v>
      </c>
      <c r="D8" s="1">
        <v>2.7083333333333334E-3</v>
      </c>
      <c r="E8" s="1">
        <f t="shared" si="0"/>
        <v>4.6476851851851853E-3</v>
      </c>
      <c r="F8" s="1">
        <f t="shared" si="1"/>
        <v>1.1359953703703705E-3</v>
      </c>
      <c r="G8" s="1">
        <f>$E8-$E2</f>
        <v>2.3476851851851853E-3</v>
      </c>
      <c r="H8">
        <f>RANK(E8,E2:E8,1)</f>
        <v>7</v>
      </c>
    </row>
  </sheetData>
  <sortState ref="A2:H8">
    <sortCondition ref="H2:H8"/>
  </sortState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workbookViewId="0">
      <selection activeCell="I2" sqref="I2:I8"/>
    </sheetView>
  </sheetViews>
  <sheetFormatPr baseColWidth="10" defaultRowHeight="15" x14ac:dyDescent="0.2"/>
  <cols>
    <col min="7" max="7" width="12.6640625" customWidth="1"/>
  </cols>
  <sheetData>
    <row r="1" spans="1:9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</v>
      </c>
      <c r="G1" s="3" t="s">
        <v>16</v>
      </c>
      <c r="H1" s="3" t="s">
        <v>17</v>
      </c>
      <c r="I1" s="2" t="s">
        <v>14</v>
      </c>
    </row>
    <row r="2" spans="1:9" x14ac:dyDescent="0.2">
      <c r="A2" t="s">
        <v>19</v>
      </c>
      <c r="B2" s="1">
        <v>7.1504629629629641E-4</v>
      </c>
      <c r="C2" s="1">
        <v>3.7291666666666674E-4</v>
      </c>
      <c r="D2" s="1">
        <v>1.2120370370370371E-3</v>
      </c>
      <c r="E2" s="1">
        <v>6.0405092592592596E-4</v>
      </c>
      <c r="F2" s="1">
        <f t="shared" ref="F2:F8" si="0">SUM(B2:E2)</f>
        <v>2.9040509259259258E-3</v>
      </c>
      <c r="I2">
        <f>RANK(F2,F2:F8,1)</f>
        <v>1</v>
      </c>
    </row>
    <row r="3" spans="1:9" x14ac:dyDescent="0.2">
      <c r="A3" t="s">
        <v>6</v>
      </c>
      <c r="B3" s="1">
        <v>7.64699074074074E-4</v>
      </c>
      <c r="C3" s="1">
        <v>3.5266203703703702E-4</v>
      </c>
      <c r="D3" s="1">
        <v>1.2688657407407408E-3</v>
      </c>
      <c r="E3" s="1">
        <v>5.9027777777777778E-4</v>
      </c>
      <c r="F3" s="1">
        <f t="shared" si="0"/>
        <v>2.9765046296296297E-3</v>
      </c>
      <c r="G3" s="1">
        <f>$F3-$F2</f>
        <v>7.2453703703703916E-5</v>
      </c>
      <c r="H3" s="1">
        <f>$F3-$F2</f>
        <v>7.2453703703703916E-5</v>
      </c>
      <c r="I3">
        <f>RANK(F3,F1:F7,1)</f>
        <v>2</v>
      </c>
    </row>
    <row r="4" spans="1:9" x14ac:dyDescent="0.2">
      <c r="A4" t="s">
        <v>7</v>
      </c>
      <c r="B4" s="1">
        <v>8.59375E-4</v>
      </c>
      <c r="C4" s="1">
        <v>3.6747685185185185E-4</v>
      </c>
      <c r="D4" s="1">
        <v>1.2709490740740741E-3</v>
      </c>
      <c r="E4" s="1">
        <v>6.2349537037037028E-4</v>
      </c>
      <c r="F4" s="1">
        <f t="shared" si="0"/>
        <v>3.1212962962962961E-3</v>
      </c>
      <c r="G4" s="1">
        <f t="shared" ref="G4:G8" si="1">$F4-$F3</f>
        <v>1.4479166666666633E-4</v>
      </c>
      <c r="H4" s="1">
        <f>$F4-$F2</f>
        <v>2.1724537037037025E-4</v>
      </c>
      <c r="I4">
        <f>RANK(F4,F3:F9,1)</f>
        <v>2</v>
      </c>
    </row>
    <row r="5" spans="1:9" x14ac:dyDescent="0.2">
      <c r="A5" t="s">
        <v>8</v>
      </c>
      <c r="B5" s="1">
        <v>1.1233796296296296E-3</v>
      </c>
      <c r="C5" s="1">
        <v>5.6215277777777785E-4</v>
      </c>
      <c r="D5" s="1">
        <v>1.3888888888888889E-3</v>
      </c>
      <c r="E5" s="1">
        <v>7.2210648148148156E-4</v>
      </c>
      <c r="F5" s="1">
        <f t="shared" si="0"/>
        <v>3.796527777777778E-3</v>
      </c>
      <c r="G5" s="1">
        <f t="shared" si="1"/>
        <v>6.7523148148148195E-4</v>
      </c>
      <c r="H5" s="1">
        <f>$F5-$F2</f>
        <v>8.924768518518522E-4</v>
      </c>
      <c r="I5">
        <f>RANK(F5,F1:F7,1)</f>
        <v>4</v>
      </c>
    </row>
    <row r="6" spans="1:9" x14ac:dyDescent="0.2">
      <c r="A6" t="s">
        <v>18</v>
      </c>
      <c r="B6" s="1">
        <v>9.5057870370370381E-4</v>
      </c>
      <c r="C6" s="1">
        <v>4.4849537037037037E-4</v>
      </c>
      <c r="D6" s="1">
        <v>1.6319444444444445E-3</v>
      </c>
      <c r="E6" s="1">
        <v>8.1701388888888882E-4</v>
      </c>
      <c r="F6" s="1">
        <f t="shared" si="0"/>
        <v>3.8480324074074077E-3</v>
      </c>
      <c r="G6" s="1">
        <f t="shared" si="1"/>
        <v>5.1504629629629643E-5</v>
      </c>
      <c r="H6" s="1">
        <f>$F6-$F2</f>
        <v>9.4398148148148184E-4</v>
      </c>
      <c r="I6">
        <f>RANK(F6,F3:F9,1)</f>
        <v>4</v>
      </c>
    </row>
    <row r="7" spans="1:9" x14ac:dyDescent="0.2">
      <c r="A7" t="s">
        <v>9</v>
      </c>
      <c r="B7" s="1">
        <v>1.0185185185185186E-3</v>
      </c>
      <c r="C7" s="1">
        <v>5.8344907407407401E-4</v>
      </c>
      <c r="D7" s="1">
        <v>1.9097222222222222E-3</v>
      </c>
      <c r="E7" s="1">
        <v>8.2569444444444444E-4</v>
      </c>
      <c r="F7" s="1">
        <f t="shared" si="0"/>
        <v>4.3373842592592596E-3</v>
      </c>
      <c r="G7" s="1">
        <f t="shared" si="1"/>
        <v>4.8935185185185193E-4</v>
      </c>
      <c r="H7" s="1">
        <f>$F7-$F2</f>
        <v>1.4333333333333338E-3</v>
      </c>
      <c r="I7">
        <f>RANK(F7,F2:F8,1)</f>
        <v>6</v>
      </c>
    </row>
    <row r="8" spans="1:9" x14ac:dyDescent="0.2">
      <c r="A8" t="s">
        <v>20</v>
      </c>
      <c r="B8" s="1">
        <v>1.0712962962962965E-3</v>
      </c>
      <c r="C8" s="1">
        <v>8.6805555555555551E-4</v>
      </c>
      <c r="D8" s="1">
        <v>2.7083333333333334E-3</v>
      </c>
      <c r="E8" s="1">
        <v>8.449074074074075E-4</v>
      </c>
      <c r="F8" s="1">
        <f t="shared" si="0"/>
        <v>5.4925925925925923E-3</v>
      </c>
      <c r="G8" s="1">
        <f t="shared" si="1"/>
        <v>1.1552083333333327E-3</v>
      </c>
      <c r="H8" s="1">
        <f>$F8-$F2</f>
        <v>2.5885416666666665E-3</v>
      </c>
      <c r="I8">
        <f>RANK(F8,F2:F8,1)</f>
        <v>7</v>
      </c>
    </row>
  </sheetData>
  <sortState ref="A2:I8">
    <sortCondition ref="I2:I8"/>
  </sortState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"/>
  <sheetViews>
    <sheetView workbookViewId="0">
      <selection activeCell="J2" sqref="J2:J8"/>
    </sheetView>
  </sheetViews>
  <sheetFormatPr baseColWidth="10" defaultRowHeight="15" x14ac:dyDescent="0.2"/>
  <cols>
    <col min="8" max="8" width="13.6640625" customWidth="1"/>
  </cols>
  <sheetData>
    <row r="1" spans="1:10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</v>
      </c>
      <c r="H1" s="3" t="s">
        <v>16</v>
      </c>
      <c r="I1" s="3" t="s">
        <v>17</v>
      </c>
      <c r="J1" s="2" t="s">
        <v>14</v>
      </c>
    </row>
    <row r="2" spans="1:10" x14ac:dyDescent="0.2">
      <c r="A2" t="s">
        <v>19</v>
      </c>
      <c r="B2" s="1">
        <v>7.1504629629629641E-4</v>
      </c>
      <c r="C2" s="1">
        <v>3.7291666666666674E-4</v>
      </c>
      <c r="D2" s="1">
        <v>1.2120370370370371E-3</v>
      </c>
      <c r="E2" s="1">
        <v>6.0405092592592596E-4</v>
      </c>
      <c r="F2" s="1">
        <v>5.8738425925925928E-4</v>
      </c>
      <c r="G2" s="1">
        <f t="shared" ref="G2:G8" si="0">SUM(B2:F2)</f>
        <v>3.4914351851851851E-3</v>
      </c>
      <c r="J2">
        <f>RANK(G2,G2:G8,1)</f>
        <v>1</v>
      </c>
    </row>
    <row r="3" spans="1:10" x14ac:dyDescent="0.2">
      <c r="A3" t="s">
        <v>6</v>
      </c>
      <c r="B3" s="1">
        <v>7.64699074074074E-4</v>
      </c>
      <c r="C3" s="1">
        <v>3.5266203703703702E-4</v>
      </c>
      <c r="D3" s="1">
        <v>1.2688657407407408E-3</v>
      </c>
      <c r="E3" s="1">
        <v>5.9027777777777778E-4</v>
      </c>
      <c r="F3" s="1">
        <v>6.0266203703703708E-4</v>
      </c>
      <c r="G3" s="1">
        <f t="shared" si="0"/>
        <v>3.5791666666666667E-3</v>
      </c>
      <c r="H3" s="1">
        <f>$G3-$G2</f>
        <v>8.7731481481481601E-5</v>
      </c>
      <c r="I3" s="1">
        <f>$G3-$G2</f>
        <v>8.7731481481481601E-5</v>
      </c>
      <c r="J3">
        <f>RANK(G3,G2:G8,1)</f>
        <v>2</v>
      </c>
    </row>
    <row r="4" spans="1:10" x14ac:dyDescent="0.2">
      <c r="A4" t="s">
        <v>7</v>
      </c>
      <c r="B4" s="1">
        <v>8.59375E-4</v>
      </c>
      <c r="C4" s="1">
        <v>3.6747685185185185E-4</v>
      </c>
      <c r="D4" s="1">
        <v>1.2709490740740741E-3</v>
      </c>
      <c r="E4" s="1">
        <v>6.2349537037037028E-4</v>
      </c>
      <c r="F4" s="1">
        <v>6.2974537037037035E-4</v>
      </c>
      <c r="G4" s="1">
        <f t="shared" si="0"/>
        <v>3.7510416666666664E-3</v>
      </c>
      <c r="H4" s="1">
        <f t="shared" ref="H4:H8" si="1">$G4-$G3</f>
        <v>1.7187499999999972E-4</v>
      </c>
      <c r="I4" s="1">
        <f>$G4-$G2</f>
        <v>2.5960648148148132E-4</v>
      </c>
      <c r="J4">
        <f>RANK(G4,G2:G8,1)</f>
        <v>3</v>
      </c>
    </row>
    <row r="5" spans="1:10" x14ac:dyDescent="0.2">
      <c r="A5" t="s">
        <v>8</v>
      </c>
      <c r="B5" s="1">
        <v>1.1233796296296296E-3</v>
      </c>
      <c r="C5" s="1">
        <v>5.6215277777777785E-4</v>
      </c>
      <c r="D5" s="1">
        <v>1.3888888888888889E-3</v>
      </c>
      <c r="E5" s="1">
        <v>7.2210648148148156E-4</v>
      </c>
      <c r="F5" s="1">
        <v>6.9548611111111113E-4</v>
      </c>
      <c r="G5" s="1">
        <f t="shared" si="0"/>
        <v>4.4920138888888891E-3</v>
      </c>
      <c r="H5" s="1">
        <f t="shared" si="1"/>
        <v>7.4097222222222273E-4</v>
      </c>
      <c r="I5" s="1">
        <f>$G5-$G2</f>
        <v>1.000578703703704E-3</v>
      </c>
      <c r="J5">
        <f>RANK(G5,G2:G8,1)</f>
        <v>4</v>
      </c>
    </row>
    <row r="6" spans="1:10" x14ac:dyDescent="0.2">
      <c r="A6" t="s">
        <v>18</v>
      </c>
      <c r="B6" s="1">
        <v>9.5057870370370381E-4</v>
      </c>
      <c r="C6" s="1">
        <v>4.4849537037037037E-4</v>
      </c>
      <c r="D6" s="1">
        <v>1.6319444444444445E-3</v>
      </c>
      <c r="E6" s="1">
        <v>8.1701388888888882E-4</v>
      </c>
      <c r="F6" s="1">
        <v>6.9120370370370375E-4</v>
      </c>
      <c r="G6" s="1">
        <f t="shared" si="0"/>
        <v>4.5392361111111111E-3</v>
      </c>
      <c r="H6" s="1">
        <f t="shared" si="1"/>
        <v>4.7222222222221936E-5</v>
      </c>
      <c r="I6" s="1">
        <f>$G6-$G2</f>
        <v>1.047800925925926E-3</v>
      </c>
      <c r="J6">
        <f>RANK(G6,G2:G8,1)</f>
        <v>5</v>
      </c>
    </row>
    <row r="7" spans="1:10" x14ac:dyDescent="0.2">
      <c r="A7" t="s">
        <v>9</v>
      </c>
      <c r="B7" s="1">
        <v>1.0185185185185186E-3</v>
      </c>
      <c r="C7" s="1">
        <v>5.8344907407407401E-4</v>
      </c>
      <c r="D7" s="1">
        <v>1.9097222222222222E-3</v>
      </c>
      <c r="E7" s="1">
        <v>8.2569444444444444E-4</v>
      </c>
      <c r="F7" s="1">
        <v>8.2858796296296294E-4</v>
      </c>
      <c r="G7" s="1">
        <f t="shared" si="0"/>
        <v>5.1659722222222228E-3</v>
      </c>
      <c r="H7" s="1">
        <f t="shared" si="1"/>
        <v>6.2673611111111176E-4</v>
      </c>
      <c r="I7" s="1">
        <f>$G7-$G2</f>
        <v>1.6745370370370377E-3</v>
      </c>
      <c r="J7">
        <f>RANK(G7,G2:G8,1)</f>
        <v>6</v>
      </c>
    </row>
    <row r="8" spans="1:10" x14ac:dyDescent="0.2">
      <c r="A8" t="s">
        <v>20</v>
      </c>
      <c r="B8" s="1">
        <v>1.0712962962962965E-3</v>
      </c>
      <c r="C8" s="1">
        <v>8.6805555555555551E-4</v>
      </c>
      <c r="D8" s="1">
        <v>2.7083333333333334E-3</v>
      </c>
      <c r="E8" s="1">
        <v>8.449074074074075E-4</v>
      </c>
      <c r="F8" s="1">
        <v>8.449074074074075E-4</v>
      </c>
      <c r="G8" s="1">
        <f t="shared" si="0"/>
        <v>6.3374999999999994E-3</v>
      </c>
      <c r="H8" s="1">
        <f t="shared" si="1"/>
        <v>1.1715277777777765E-3</v>
      </c>
      <c r="I8" s="1">
        <f>$G8-$G2</f>
        <v>2.8460648148148143E-3</v>
      </c>
      <c r="J8">
        <f>RANK(G8,G2:G8,1)</f>
        <v>7</v>
      </c>
    </row>
  </sheetData>
  <sortState ref="A2:J8">
    <sortCondition ref="J2:J8"/>
  </sortState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"/>
  <sheetViews>
    <sheetView workbookViewId="0">
      <selection activeCell="A2" sqref="A2:K8"/>
    </sheetView>
  </sheetViews>
  <sheetFormatPr baseColWidth="10" defaultRowHeight="15" x14ac:dyDescent="0.2"/>
  <cols>
    <col min="9" max="9" width="13" customWidth="1"/>
  </cols>
  <sheetData>
    <row r="1" spans="1:11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10</v>
      </c>
      <c r="H1" s="2" t="s">
        <v>15</v>
      </c>
      <c r="I1" s="3" t="s">
        <v>16</v>
      </c>
      <c r="J1" s="3" t="s">
        <v>17</v>
      </c>
      <c r="K1" s="2" t="s">
        <v>14</v>
      </c>
    </row>
    <row r="2" spans="1:11" x14ac:dyDescent="0.2">
      <c r="A2" t="s">
        <v>19</v>
      </c>
      <c r="B2" s="1">
        <v>7.1504629629629641E-4</v>
      </c>
      <c r="C2" s="1">
        <v>3.7291666666666674E-4</v>
      </c>
      <c r="D2" s="1">
        <v>1.2120370370370371E-3</v>
      </c>
      <c r="E2" s="1">
        <v>6.0405092592592596E-4</v>
      </c>
      <c r="F2" s="1">
        <v>5.8738425925925928E-4</v>
      </c>
      <c r="G2" s="1">
        <v>1.8363425925925925E-3</v>
      </c>
      <c r="H2" s="1">
        <f t="shared" ref="H2:H8" si="0">SUM(B2:G2)</f>
        <v>5.3277777777777776E-3</v>
      </c>
      <c r="K2">
        <f>RANK(H2,H2:H8,1)</f>
        <v>1</v>
      </c>
    </row>
    <row r="3" spans="1:11" x14ac:dyDescent="0.2">
      <c r="A3" t="s">
        <v>7</v>
      </c>
      <c r="B3" s="1">
        <v>8.59375E-4</v>
      </c>
      <c r="C3" s="1">
        <v>3.6747685185185185E-4</v>
      </c>
      <c r="D3" s="1">
        <v>1.2709490740740741E-3</v>
      </c>
      <c r="E3" s="1">
        <v>6.2349537037037028E-4</v>
      </c>
      <c r="F3" s="1">
        <v>6.2974537037037035E-4</v>
      </c>
      <c r="G3" s="1">
        <v>1.7939814814814815E-3</v>
      </c>
      <c r="H3" s="1">
        <f t="shared" si="0"/>
        <v>5.5450231481481479E-3</v>
      </c>
      <c r="I3" s="1">
        <f>$H3-$H2</f>
        <v>2.1724537037037025E-4</v>
      </c>
      <c r="J3" s="1">
        <f>$H3-$H2</f>
        <v>2.1724537037037025E-4</v>
      </c>
      <c r="K3">
        <f>RANK(H3,H2:H8,1)</f>
        <v>2</v>
      </c>
    </row>
    <row r="4" spans="1:11" x14ac:dyDescent="0.2">
      <c r="A4" t="s">
        <v>6</v>
      </c>
      <c r="B4" s="1">
        <v>7.64699074074074E-4</v>
      </c>
      <c r="C4" s="1">
        <v>3.5266203703703702E-4</v>
      </c>
      <c r="D4" s="1">
        <v>1.2688657407407408E-3</v>
      </c>
      <c r="E4" s="1">
        <v>5.9027777777777778E-4</v>
      </c>
      <c r="F4" s="1">
        <v>6.0266203703703708E-4</v>
      </c>
      <c r="G4" s="1">
        <v>2.0254629629629629E-3</v>
      </c>
      <c r="H4" s="1">
        <f t="shared" si="0"/>
        <v>5.6046296296296295E-3</v>
      </c>
      <c r="I4" s="1">
        <f t="shared" ref="I4:I8" si="1">$H4-$H3</f>
        <v>5.9606481481481663E-5</v>
      </c>
      <c r="J4" s="1">
        <f>$H4-$H2</f>
        <v>2.7685185185185191E-4</v>
      </c>
      <c r="K4">
        <f>RANK(H4,H2:H8,1)</f>
        <v>3</v>
      </c>
    </row>
    <row r="5" spans="1:11" x14ac:dyDescent="0.2">
      <c r="A5" t="s">
        <v>18</v>
      </c>
      <c r="B5" s="1">
        <v>9.5057870370370381E-4</v>
      </c>
      <c r="C5" s="1">
        <v>4.4849537037037037E-4</v>
      </c>
      <c r="D5" s="1">
        <v>1.6319444444444445E-3</v>
      </c>
      <c r="E5" s="1">
        <v>8.1701388888888882E-4</v>
      </c>
      <c r="F5" s="1">
        <v>6.9120370370370375E-4</v>
      </c>
      <c r="G5" s="1">
        <v>2.292013888888889E-3</v>
      </c>
      <c r="H5" s="1">
        <f t="shared" si="0"/>
        <v>6.8312500000000005E-3</v>
      </c>
      <c r="I5" s="1">
        <f t="shared" si="1"/>
        <v>1.226620370370371E-3</v>
      </c>
      <c r="J5" s="1">
        <f>$H5-$H2</f>
        <v>1.5034722222222229E-3</v>
      </c>
      <c r="K5">
        <f>RANK(H5,H2:H8,1)</f>
        <v>4</v>
      </c>
    </row>
    <row r="6" spans="1:11" x14ac:dyDescent="0.2">
      <c r="A6" t="s">
        <v>8</v>
      </c>
      <c r="B6" s="1">
        <v>1.1233796296296296E-3</v>
      </c>
      <c r="C6" s="1">
        <v>5.6215277777777785E-4</v>
      </c>
      <c r="D6" s="1">
        <v>1.3888888888888889E-3</v>
      </c>
      <c r="E6" s="1">
        <v>7.2210648148148156E-4</v>
      </c>
      <c r="F6" s="1">
        <v>6.9548611111111113E-4</v>
      </c>
      <c r="G6" s="1">
        <v>2.3932870370370371E-3</v>
      </c>
      <c r="H6" s="1">
        <f t="shared" si="0"/>
        <v>6.8853009259259267E-3</v>
      </c>
      <c r="I6" s="1">
        <f t="shared" si="1"/>
        <v>5.4050925925926141E-5</v>
      </c>
      <c r="J6" s="1">
        <f>$H6-$H2</f>
        <v>1.557523148148149E-3</v>
      </c>
      <c r="K6">
        <f>RANK(H6,H2:H8,1)</f>
        <v>5</v>
      </c>
    </row>
    <row r="7" spans="1:11" x14ac:dyDescent="0.2">
      <c r="A7" t="s">
        <v>9</v>
      </c>
      <c r="B7" s="1">
        <v>1.0185185185185186E-3</v>
      </c>
      <c r="C7" s="1">
        <v>5.8344907407407401E-4</v>
      </c>
      <c r="D7" s="1">
        <v>1.9097222222222222E-3</v>
      </c>
      <c r="E7" s="1">
        <v>8.2569444444444444E-4</v>
      </c>
      <c r="F7" s="1">
        <v>8.2858796296296294E-4</v>
      </c>
      <c r="G7" s="1">
        <v>2.3611111111111111E-3</v>
      </c>
      <c r="H7" s="1">
        <f t="shared" si="0"/>
        <v>7.5270833333333335E-3</v>
      </c>
      <c r="I7" s="1">
        <f t="shared" si="1"/>
        <v>6.4178240740740689E-4</v>
      </c>
      <c r="J7" s="1">
        <f>$H7-$H2</f>
        <v>2.1993055555555559E-3</v>
      </c>
      <c r="K7">
        <f>RANK(H7,H2:H8,1)</f>
        <v>6</v>
      </c>
    </row>
    <row r="8" spans="1:11" x14ac:dyDescent="0.2">
      <c r="A8" t="s">
        <v>20</v>
      </c>
      <c r="B8" s="1">
        <v>1.0712962962962965E-3</v>
      </c>
      <c r="C8" s="1">
        <v>8.6805555555555551E-4</v>
      </c>
      <c r="D8" s="1">
        <v>2.7083333333333334E-3</v>
      </c>
      <c r="E8" s="1">
        <v>8.449074074074075E-4</v>
      </c>
      <c r="F8" s="1">
        <v>8.449074074074075E-4</v>
      </c>
      <c r="G8" s="1">
        <v>6.2499999999999995E-3</v>
      </c>
      <c r="H8" s="1">
        <f t="shared" si="0"/>
        <v>1.2587499999999998E-2</v>
      </c>
      <c r="I8" s="1">
        <f t="shared" si="1"/>
        <v>5.0604166666666645E-3</v>
      </c>
      <c r="J8" s="1">
        <f>$H8-$H2</f>
        <v>7.2597222222222204E-3</v>
      </c>
      <c r="K8">
        <f>RANK(H8,H2:H8,1)</f>
        <v>7</v>
      </c>
    </row>
    <row r="9" spans="1:11" x14ac:dyDescent="0.2">
      <c r="J9" s="1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"/>
  <sheetViews>
    <sheetView workbookViewId="0">
      <selection activeCell="D13" sqref="D13"/>
    </sheetView>
  </sheetViews>
  <sheetFormatPr baseColWidth="10" defaultRowHeight="15" x14ac:dyDescent="0.2"/>
  <cols>
    <col min="9" max="9" width="13.33203125" customWidth="1"/>
  </cols>
  <sheetData>
    <row r="1" spans="1:11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10</v>
      </c>
      <c r="H1" s="2" t="s">
        <v>15</v>
      </c>
      <c r="I1" s="3" t="s">
        <v>16</v>
      </c>
      <c r="J1" s="3" t="s">
        <v>17</v>
      </c>
      <c r="K1" s="2" t="s">
        <v>14</v>
      </c>
    </row>
    <row r="2" spans="1:11" x14ac:dyDescent="0.2">
      <c r="A2" t="s">
        <v>19</v>
      </c>
      <c r="B2" s="1">
        <v>7.1504629629629641E-4</v>
      </c>
      <c r="C2" s="1">
        <v>3.7291666666666674E-4</v>
      </c>
      <c r="D2" s="1">
        <v>1.2120370370370371E-3</v>
      </c>
      <c r="E2" s="1">
        <v>6.0405092592592596E-4</v>
      </c>
      <c r="F2" s="1">
        <v>5.8738425925925928E-4</v>
      </c>
      <c r="G2" s="1">
        <v>1.8363425925925925E-3</v>
      </c>
      <c r="H2" s="1">
        <f t="shared" ref="H2:H8" si="0">SUM(B2:G2)</f>
        <v>5.3277777777777776E-3</v>
      </c>
      <c r="K2">
        <f>RANK(H2,H2:H8,1)</f>
        <v>1</v>
      </c>
    </row>
    <row r="3" spans="1:11" x14ac:dyDescent="0.2">
      <c r="A3" t="s">
        <v>7</v>
      </c>
      <c r="B3" s="1">
        <v>8.59375E-4</v>
      </c>
      <c r="C3" s="1">
        <v>3.6747685185185185E-4</v>
      </c>
      <c r="D3" s="1">
        <v>1.2709490740740741E-3</v>
      </c>
      <c r="E3" s="1">
        <v>6.2349537037037028E-4</v>
      </c>
      <c r="F3" s="1">
        <v>6.2974537037037035E-4</v>
      </c>
      <c r="G3" s="1">
        <v>1.7939814814814815E-3</v>
      </c>
      <c r="H3" s="1">
        <f t="shared" si="0"/>
        <v>5.5450231481481479E-3</v>
      </c>
      <c r="I3" s="1">
        <f>$H3-$H2</f>
        <v>2.1724537037037025E-4</v>
      </c>
      <c r="J3" s="1">
        <f>$H3-$H2</f>
        <v>2.1724537037037025E-4</v>
      </c>
      <c r="K3">
        <f>RANK(H3,H2:H8,1)</f>
        <v>2</v>
      </c>
    </row>
    <row r="4" spans="1:11" x14ac:dyDescent="0.2">
      <c r="A4" t="s">
        <v>6</v>
      </c>
      <c r="B4" s="1">
        <v>7.64699074074074E-4</v>
      </c>
      <c r="C4" s="1">
        <v>3.5266203703703702E-4</v>
      </c>
      <c r="D4" s="1">
        <v>1.2688657407407408E-3</v>
      </c>
      <c r="E4" s="1">
        <v>5.9027777777777778E-4</v>
      </c>
      <c r="F4" s="1">
        <v>6.0266203703703708E-4</v>
      </c>
      <c r="G4" s="1">
        <v>2.0254629629629629E-3</v>
      </c>
      <c r="H4" s="1">
        <f t="shared" si="0"/>
        <v>5.6046296296296295E-3</v>
      </c>
      <c r="I4" s="1">
        <f t="shared" ref="I4:I8" si="1">$H4-$H3</f>
        <v>5.9606481481481663E-5</v>
      </c>
      <c r="J4" s="1">
        <f>$H4-$H2</f>
        <v>2.7685185185185191E-4</v>
      </c>
      <c r="K4">
        <f>RANK(H4,H2:H8,1)</f>
        <v>3</v>
      </c>
    </row>
    <row r="5" spans="1:11" x14ac:dyDescent="0.2">
      <c r="A5" t="s">
        <v>18</v>
      </c>
      <c r="B5" s="1">
        <v>9.5057870370370381E-4</v>
      </c>
      <c r="C5" s="1">
        <v>4.4849537037037037E-4</v>
      </c>
      <c r="D5" s="1">
        <v>1.6319444444444445E-3</v>
      </c>
      <c r="E5" s="1">
        <v>8.1701388888888882E-4</v>
      </c>
      <c r="F5" s="1">
        <v>6.9120370370370375E-4</v>
      </c>
      <c r="G5" s="1">
        <v>2.292013888888889E-3</v>
      </c>
      <c r="H5" s="1">
        <f t="shared" si="0"/>
        <v>6.8312500000000005E-3</v>
      </c>
      <c r="I5" s="1">
        <f t="shared" si="1"/>
        <v>1.226620370370371E-3</v>
      </c>
      <c r="J5" s="1">
        <f>$H5-$H2</f>
        <v>1.5034722222222229E-3</v>
      </c>
      <c r="K5">
        <f>RANK(H5,H2:H8,1)</f>
        <v>4</v>
      </c>
    </row>
    <row r="6" spans="1:11" x14ac:dyDescent="0.2">
      <c r="A6" t="s">
        <v>8</v>
      </c>
      <c r="B6" s="1">
        <v>1.1233796296296296E-3</v>
      </c>
      <c r="C6" s="1">
        <v>5.6215277777777785E-4</v>
      </c>
      <c r="D6" s="1">
        <v>1.3888888888888889E-3</v>
      </c>
      <c r="E6" s="1">
        <v>7.2210648148148156E-4</v>
      </c>
      <c r="F6" s="1">
        <v>6.9548611111111113E-4</v>
      </c>
      <c r="G6" s="1">
        <v>2.3932870370370371E-3</v>
      </c>
      <c r="H6" s="1">
        <f t="shared" si="0"/>
        <v>6.8853009259259267E-3</v>
      </c>
      <c r="I6" s="1">
        <f t="shared" si="1"/>
        <v>5.4050925925926141E-5</v>
      </c>
      <c r="J6" s="1">
        <f>$H6-$H2</f>
        <v>1.557523148148149E-3</v>
      </c>
      <c r="K6">
        <f>RANK(H6,H2:H8,1)</f>
        <v>5</v>
      </c>
    </row>
    <row r="7" spans="1:11" x14ac:dyDescent="0.2">
      <c r="A7" t="s">
        <v>9</v>
      </c>
      <c r="B7" s="1">
        <v>1.0185185185185186E-3</v>
      </c>
      <c r="C7" s="1">
        <v>5.8344907407407401E-4</v>
      </c>
      <c r="D7" s="1">
        <v>1.9097222222222222E-3</v>
      </c>
      <c r="E7" s="1">
        <v>8.2569444444444444E-4</v>
      </c>
      <c r="F7" s="1">
        <v>8.2858796296296294E-4</v>
      </c>
      <c r="G7" s="1">
        <v>2.3611111111111111E-3</v>
      </c>
      <c r="H7" s="1">
        <f t="shared" si="0"/>
        <v>7.5270833333333335E-3</v>
      </c>
      <c r="I7" s="1">
        <f t="shared" si="1"/>
        <v>6.4178240740740689E-4</v>
      </c>
      <c r="J7" s="1">
        <f>$H7-$H2</f>
        <v>2.1993055555555559E-3</v>
      </c>
      <c r="K7">
        <f>RANK(H7,H2:H8,1)</f>
        <v>6</v>
      </c>
    </row>
    <row r="8" spans="1:11" x14ac:dyDescent="0.2">
      <c r="A8" t="s">
        <v>20</v>
      </c>
      <c r="B8" s="1">
        <v>1.0712962962962965E-3</v>
      </c>
      <c r="C8" s="1">
        <v>8.6805555555555551E-4</v>
      </c>
      <c r="D8" s="1">
        <v>2.7083333333333334E-3</v>
      </c>
      <c r="E8" s="1">
        <v>8.449074074074075E-4</v>
      </c>
      <c r="F8" s="1">
        <v>8.449074074074075E-4</v>
      </c>
      <c r="G8" s="1">
        <v>6.2499999999999995E-3</v>
      </c>
      <c r="H8" s="1">
        <f t="shared" si="0"/>
        <v>1.2587499999999998E-2</v>
      </c>
      <c r="I8" s="1">
        <f t="shared" si="1"/>
        <v>5.0604166666666645E-3</v>
      </c>
      <c r="J8" s="1">
        <f>$H8-$H2</f>
        <v>7.2597222222222204E-3</v>
      </c>
      <c r="K8">
        <f>RANK(H8,H2:H8,1)</f>
        <v>7</v>
      </c>
    </row>
  </sheetData>
  <sortState ref="A2:K7">
    <sortCondition ref="K1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K10" sqref="K10"/>
    </sheetView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Gesamt</vt:lpstr>
      <vt:lpstr>WP1</vt:lpstr>
      <vt:lpstr>WP2</vt:lpstr>
      <vt:lpstr>WP3</vt:lpstr>
      <vt:lpstr>WP4</vt:lpstr>
      <vt:lpstr>WP5</vt:lpstr>
      <vt:lpstr>WP6</vt:lpstr>
      <vt:lpstr>Endstand</vt:lpstr>
      <vt:lpstr>Tabelle9</vt:lpstr>
    </vt:vector>
  </TitlesOfParts>
  <Company>NETZSCH Pumpen &amp; Systeme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Diemer, Bernhard</dc:creator>
  <cp:lastModifiedBy>Bernhard Diemer</cp:lastModifiedBy>
  <cp:lastPrinted>2018-04-30T09:08:22Z</cp:lastPrinted>
  <dcterms:created xsi:type="dcterms:W3CDTF">2017-04-29T14:19:37Z</dcterms:created>
  <dcterms:modified xsi:type="dcterms:W3CDTF">2018-04-30T09:09:49Z</dcterms:modified>
</cp:coreProperties>
</file>