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Users/berni/Documents/RC-Rally/Rally_Bavaria_Dokumente/Monte-ssori/Monte_2019/"/>
    </mc:Choice>
  </mc:AlternateContent>
  <xr:revisionPtr revIDLastSave="0" documentId="13_ncr:1_{4AE5E009-F095-DA41-91C5-F42EAE758566}" xr6:coauthVersionLast="36" xr6:coauthVersionMax="36" xr10:uidLastSave="{00000000-0000-0000-0000-000000000000}"/>
  <bookViews>
    <workbookView xWindow="0" yWindow="680" windowWidth="40960" windowHeight="20980" activeTab="6" xr2:uid="{00000000-000D-0000-FFFF-FFFF00000000}"/>
  </bookViews>
  <sheets>
    <sheet name="Gesamt" sheetId="1" r:id="rId1"/>
    <sheet name="WP1" sheetId="2" r:id="rId2"/>
    <sheet name="WP2" sheetId="3" r:id="rId3"/>
    <sheet name="WP3" sheetId="4" r:id="rId4"/>
    <sheet name="WP4" sheetId="5" r:id="rId5"/>
    <sheet name="WP5" sheetId="6" r:id="rId6"/>
    <sheet name="WP6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2" i="1"/>
  <c r="H7" i="7" l="1"/>
  <c r="H11" i="7"/>
  <c r="H10" i="7"/>
  <c r="G7" i="6"/>
  <c r="G11" i="6"/>
  <c r="G10" i="6"/>
  <c r="F7" i="5"/>
  <c r="F11" i="5"/>
  <c r="F10" i="5"/>
  <c r="E7" i="4"/>
  <c r="E11" i="4"/>
  <c r="E10" i="4"/>
  <c r="D7" i="3"/>
  <c r="D11" i="3"/>
  <c r="D10" i="3"/>
  <c r="E11" i="2"/>
  <c r="E10" i="2"/>
  <c r="E9" i="2"/>
  <c r="E8" i="2"/>
  <c r="E7" i="2"/>
  <c r="E6" i="2"/>
  <c r="E5" i="2"/>
  <c r="E4" i="2"/>
  <c r="E3" i="2"/>
  <c r="D11" i="2"/>
  <c r="D10" i="2"/>
  <c r="D9" i="2"/>
  <c r="C11" i="2"/>
  <c r="C10" i="2"/>
  <c r="C9" i="2"/>
  <c r="C4" i="2"/>
  <c r="C5" i="2"/>
  <c r="F11" i="4" l="1"/>
  <c r="I11" i="7"/>
  <c r="H11" i="6"/>
  <c r="G11" i="5"/>
  <c r="E11" i="3"/>
  <c r="M11" i="1"/>
  <c r="M10" i="1"/>
  <c r="M9" i="1"/>
  <c r="M8" i="1"/>
  <c r="M7" i="1"/>
  <c r="M6" i="1"/>
  <c r="M5" i="1"/>
  <c r="M4" i="1"/>
  <c r="M3" i="1"/>
  <c r="M2" i="1"/>
  <c r="K11" i="1"/>
  <c r="K10" i="1"/>
  <c r="K9" i="1"/>
  <c r="K8" i="1"/>
  <c r="K7" i="1"/>
  <c r="K6" i="1"/>
  <c r="K5" i="1"/>
  <c r="K4" i="1"/>
  <c r="K3" i="1"/>
  <c r="K2" i="1"/>
  <c r="I11" i="1"/>
  <c r="I10" i="1"/>
  <c r="I9" i="1"/>
  <c r="I8" i="1"/>
  <c r="I7" i="1"/>
  <c r="I6" i="1"/>
  <c r="I5" i="1"/>
  <c r="I4" i="1"/>
  <c r="I3" i="1"/>
  <c r="I2" i="1"/>
  <c r="G11" i="1"/>
  <c r="G10" i="1"/>
  <c r="G9" i="1"/>
  <c r="G8" i="1"/>
  <c r="G7" i="1"/>
  <c r="G6" i="1"/>
  <c r="G5" i="1"/>
  <c r="G4" i="1"/>
  <c r="G3" i="1"/>
  <c r="G2" i="1"/>
  <c r="E11" i="1"/>
  <c r="E10" i="1"/>
  <c r="E9" i="1"/>
  <c r="E8" i="1"/>
  <c r="E7" i="1"/>
  <c r="E6" i="1"/>
  <c r="E5" i="1"/>
  <c r="E4" i="1"/>
  <c r="E3" i="1"/>
  <c r="E2" i="1"/>
  <c r="C11" i="1"/>
  <c r="C10" i="1"/>
  <c r="C9" i="1"/>
  <c r="C8" i="1"/>
  <c r="C7" i="1"/>
  <c r="C6" i="1"/>
  <c r="C5" i="1"/>
  <c r="C4" i="1"/>
  <c r="C3" i="1"/>
  <c r="C2" i="1"/>
  <c r="O4" i="1" l="1"/>
  <c r="O2" i="1"/>
  <c r="O6" i="1"/>
  <c r="O8" i="1"/>
  <c r="O10" i="1"/>
  <c r="O9" i="1"/>
  <c r="O5" i="1"/>
  <c r="O3" i="1"/>
  <c r="O7" i="1"/>
  <c r="O11" i="1"/>
  <c r="H9" i="7"/>
  <c r="H8" i="7"/>
  <c r="H4" i="7"/>
  <c r="H6" i="7"/>
  <c r="H5" i="7"/>
  <c r="H3" i="7"/>
  <c r="H2" i="7"/>
  <c r="G9" i="6"/>
  <c r="G8" i="6"/>
  <c r="G6" i="6"/>
  <c r="G4" i="6"/>
  <c r="G3" i="6"/>
  <c r="G5" i="6"/>
  <c r="G2" i="6"/>
  <c r="F9" i="5"/>
  <c r="I9" i="5" s="1"/>
  <c r="F8" i="5"/>
  <c r="F6" i="5"/>
  <c r="F3" i="5"/>
  <c r="F4" i="5"/>
  <c r="F5" i="5"/>
  <c r="F2" i="5"/>
  <c r="E9" i="4"/>
  <c r="E8" i="4"/>
  <c r="E3" i="4"/>
  <c r="E6" i="4"/>
  <c r="E4" i="4"/>
  <c r="E5" i="4"/>
  <c r="E2" i="4"/>
  <c r="D8" i="2"/>
  <c r="D7" i="2"/>
  <c r="D6" i="2"/>
  <c r="D5" i="2"/>
  <c r="D4" i="2"/>
  <c r="D3" i="2"/>
  <c r="C8" i="2"/>
  <c r="C7" i="2"/>
  <c r="C6" i="2"/>
  <c r="C3" i="2"/>
  <c r="D9" i="3"/>
  <c r="E10" i="3" l="1"/>
  <c r="G4" i="4"/>
  <c r="H5" i="4"/>
  <c r="G7" i="4"/>
  <c r="H8" i="4"/>
  <c r="H10" i="5"/>
  <c r="I4" i="5"/>
  <c r="J7" i="7"/>
  <c r="K2" i="7"/>
  <c r="K10" i="7"/>
  <c r="K7" i="7"/>
  <c r="K11" i="7"/>
  <c r="I3" i="5"/>
  <c r="I3" i="6"/>
  <c r="J10" i="6"/>
  <c r="J2" i="6"/>
  <c r="J11" i="6"/>
  <c r="J7" i="6"/>
  <c r="K8" i="7"/>
  <c r="H6" i="4"/>
  <c r="I11" i="5"/>
  <c r="I7" i="5"/>
  <c r="I2" i="5"/>
  <c r="I10" i="5"/>
  <c r="I6" i="5"/>
  <c r="I11" i="6"/>
  <c r="J5" i="6"/>
  <c r="J8" i="6"/>
  <c r="J11" i="7"/>
  <c r="K5" i="7"/>
  <c r="K9" i="7"/>
  <c r="I10" i="6"/>
  <c r="J4" i="6"/>
  <c r="J10" i="7"/>
  <c r="K4" i="7"/>
  <c r="H4" i="4"/>
  <c r="H9" i="4"/>
  <c r="G9" i="4"/>
  <c r="F9" i="4"/>
  <c r="F10" i="4"/>
  <c r="J6" i="6"/>
  <c r="K3" i="7"/>
  <c r="H10" i="4"/>
  <c r="H2" i="4"/>
  <c r="G10" i="4"/>
  <c r="G11" i="4"/>
  <c r="H11" i="4"/>
  <c r="H7" i="4"/>
  <c r="H3" i="4"/>
  <c r="H11" i="5"/>
  <c r="I5" i="5"/>
  <c r="I8" i="5"/>
  <c r="J3" i="6"/>
  <c r="J9" i="6"/>
  <c r="K6" i="7"/>
  <c r="J9" i="7"/>
  <c r="I9" i="7"/>
  <c r="I10" i="7"/>
  <c r="I3" i="7"/>
  <c r="J4" i="7"/>
  <c r="J8" i="7"/>
  <c r="J5" i="7"/>
  <c r="H9" i="6"/>
  <c r="I9" i="6"/>
  <c r="H10" i="6"/>
  <c r="I5" i="6"/>
  <c r="G8" i="5"/>
  <c r="G9" i="5"/>
  <c r="H9" i="5"/>
  <c r="G10" i="5"/>
  <c r="H4" i="5"/>
  <c r="H7" i="5"/>
  <c r="I6" i="7"/>
  <c r="J6" i="7"/>
  <c r="I7" i="6"/>
  <c r="I6" i="6"/>
  <c r="H6" i="6"/>
  <c r="H3" i="5"/>
  <c r="G4" i="5"/>
  <c r="F5" i="4"/>
  <c r="F3" i="4"/>
  <c r="G5" i="4"/>
  <c r="H6" i="5"/>
  <c r="H7" i="6"/>
  <c r="I5" i="7"/>
  <c r="F8" i="4"/>
  <c r="F4" i="4"/>
  <c r="G6" i="4"/>
  <c r="G7" i="5"/>
  <c r="I4" i="6"/>
  <c r="I8" i="6"/>
  <c r="I8" i="7"/>
  <c r="I4" i="7"/>
  <c r="F7" i="4"/>
  <c r="G3" i="4"/>
  <c r="G6" i="5"/>
  <c r="H8" i="5"/>
  <c r="H3" i="6"/>
  <c r="H5" i="6"/>
  <c r="I7" i="7"/>
  <c r="J3" i="7"/>
  <c r="F6" i="4"/>
  <c r="G8" i="4"/>
  <c r="G3" i="5"/>
  <c r="G5" i="5"/>
  <c r="H5" i="5"/>
  <c r="H8" i="6"/>
  <c r="H4" i="6"/>
  <c r="A1" i="7" l="1"/>
  <c r="A1" i="6"/>
  <c r="A1" i="5"/>
  <c r="A1" i="4"/>
  <c r="D5" i="3" l="1"/>
  <c r="D8" i="3"/>
  <c r="D6" i="3"/>
  <c r="D3" i="3"/>
  <c r="D4" i="3"/>
  <c r="D2" i="3"/>
  <c r="A1" i="3"/>
  <c r="B1" i="2"/>
  <c r="E2" i="2" s="1"/>
  <c r="A1" i="2"/>
  <c r="G3" i="3" l="1"/>
  <c r="F3" i="3"/>
  <c r="G6" i="3"/>
  <c r="F6" i="3"/>
  <c r="G11" i="3"/>
  <c r="F11" i="3"/>
  <c r="G7" i="3"/>
  <c r="G10" i="3"/>
  <c r="F10" i="3"/>
  <c r="F7" i="3"/>
  <c r="F9" i="3"/>
  <c r="G9" i="3"/>
  <c r="G8" i="3"/>
  <c r="F8" i="3"/>
  <c r="G4" i="3"/>
  <c r="F4" i="3"/>
  <c r="F5" i="3"/>
  <c r="G5" i="3"/>
  <c r="G2" i="3"/>
  <c r="E7" i="3"/>
  <c r="E8" i="3"/>
  <c r="E9" i="3"/>
  <c r="E3" i="3"/>
  <c r="E6" i="3"/>
  <c r="E4" i="3"/>
  <c r="E5" i="3"/>
</calcChain>
</file>

<file path=xl/sharedStrings.xml><?xml version="1.0" encoding="utf-8"?>
<sst xmlns="http://schemas.openxmlformats.org/spreadsheetml/2006/main" count="128" uniqueCount="24">
  <si>
    <t>Fahrer</t>
  </si>
  <si>
    <t>WP1</t>
  </si>
  <si>
    <t>WP2</t>
  </si>
  <si>
    <t>WP3</t>
  </si>
  <si>
    <t>WP4</t>
  </si>
  <si>
    <t>WP5</t>
  </si>
  <si>
    <t>Berni</t>
  </si>
  <si>
    <t>Tilo</t>
  </si>
  <si>
    <t>Rolf</t>
  </si>
  <si>
    <t>WP6</t>
  </si>
  <si>
    <t>ZW</t>
  </si>
  <si>
    <t>Ges.Wertung</t>
  </si>
  <si>
    <t>Ges.-Zeit</t>
  </si>
  <si>
    <t>Platzierung</t>
  </si>
  <si>
    <t>Gesamt</t>
  </si>
  <si>
    <t>Differenz 
zum 
Vordermann</t>
  </si>
  <si>
    <t>Differenz 
zum Ersten</t>
  </si>
  <si>
    <t>Alex</t>
  </si>
  <si>
    <t>Manuel</t>
  </si>
  <si>
    <t>Sebastian</t>
  </si>
  <si>
    <t>Sören</t>
  </si>
  <si>
    <t>Sabine</t>
  </si>
  <si>
    <t>Amelie</t>
  </si>
  <si>
    <t>Janis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</si>
</sst>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7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3" borderId="0" xfId="0" applyFill="1"/>
    <xf numFmtId="47" fontId="0" fillId="4" borderId="0" xfId="0" applyNumberFormat="1" applyFill="1"/>
    <xf numFmtId="0" fontId="0" fillId="0" borderId="0" xfId="0" applyAlignment="1"/>
    <xf numFmtId="47" fontId="0" fillId="0" borderId="0" xfId="0" applyNumberForma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Rennbericht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Manuel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(Gesamt!$B$1,Gesamt!$D$1,Gesamt!$F$1,Gesamt!$H$1,Gesamt!$J$1,Gesamt!$L$1)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WP6</c:v>
                </c:pt>
              </c:strCache>
            </c:strRef>
          </c:cat>
          <c:val>
            <c:numRef>
              <c:f>(Gesamt!$C$2,Gesamt!$E$2,Gesamt!$G$2,Gesamt!$I$2,Gesamt!$K$2,Gesamt!$M$2)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B946-9E65-9B8D50537DA3}"/>
            </c:ext>
          </c:extLst>
        </c:ser>
        <c:ser>
          <c:idx val="1"/>
          <c:order val="1"/>
          <c:tx>
            <c:v>Berni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(Gesamt!$B$1,Gesamt!$D$1,Gesamt!$F$1,Gesamt!$H$1,Gesamt!$J$1,Gesamt!$L$1)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WP6</c:v>
                </c:pt>
              </c:strCache>
            </c:strRef>
          </c:cat>
          <c:val>
            <c:numRef>
              <c:f>(Gesamt!$C$3,Gesamt!$E$3,Gesamt!$G$3,Gesamt!$I$3,Gesamt!$K$3,Gesamt!$M$3)</c:f>
              <c:numCache>
                <c:formatCode>General</c:formatCode>
                <c:ptCount val="6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B946-9E65-9B8D50537DA3}"/>
            </c:ext>
          </c:extLst>
        </c:ser>
        <c:ser>
          <c:idx val="2"/>
          <c:order val="2"/>
          <c:tx>
            <c:v>Tilo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(Gesamt!$C$4,Gesamt!$E$4,Gesamt!$G$4,Gesamt!$I$4,Gesamt!$K$4,Gesamt!$M$4)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A7-B946-9E65-9B8D50537DA3}"/>
            </c:ext>
          </c:extLst>
        </c:ser>
        <c:ser>
          <c:idx val="3"/>
          <c:order val="3"/>
          <c:tx>
            <c:v>Sören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(Gesamt!$C$5,Gesamt!$E$5,Gesamt!$G$5,Gesamt!$I$5,Gesamt!$K$5,Gesamt!$M$5)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7-B946-9E65-9B8D50537DA3}"/>
            </c:ext>
          </c:extLst>
        </c:ser>
        <c:ser>
          <c:idx val="4"/>
          <c:order val="4"/>
          <c:tx>
            <c:v>Alex</c:v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(Gesamt!$C$6,Gesamt!$E$6,Gesamt!$G$6,Gesamt!$I$6,Gesamt!$K$6,Gesamt!$M$6)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A7-B946-9E65-9B8D50537DA3}"/>
            </c:ext>
          </c:extLst>
        </c:ser>
        <c:ser>
          <c:idx val="5"/>
          <c:order val="5"/>
          <c:tx>
            <c:v>Rolf</c:v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(Gesamt!$C$7,Gesamt!$E$7,Gesamt!$G$7,Gesamt!$I$7,Gesamt!$K$7,Gesamt!$M$7)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A7-B946-9E65-9B8D50537DA3}"/>
            </c:ext>
          </c:extLst>
        </c:ser>
        <c:ser>
          <c:idx val="6"/>
          <c:order val="6"/>
          <c:tx>
            <c:v>Sabine</c:v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(Gesamt!$C$8,Gesamt!$E$8,Gesamt!$G$8,Gesamt!$I$8,Gesamt!$K$8,Gesamt!$M$8)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A7-B946-9E65-9B8D50537DA3}"/>
            </c:ext>
          </c:extLst>
        </c:ser>
        <c:ser>
          <c:idx val="7"/>
          <c:order val="7"/>
          <c:tx>
            <c:v>Amelie</c:v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(Gesamt!$C$9,Gesamt!$E$9,Gesamt!$G$9,Gesamt!$I$9,Gesamt!$K$9,Gesamt!$M$9)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A7-B946-9E65-9B8D50537DA3}"/>
            </c:ext>
          </c:extLst>
        </c:ser>
        <c:ser>
          <c:idx val="8"/>
          <c:order val="8"/>
          <c:tx>
            <c:v>Sebastian</c:v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(Gesamt!$C$10,Gesamt!$E$10,Gesamt!$G$10,Gesamt!$I$10,Gesamt!$K$10,Gesamt!$M$10)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A7-B946-9E65-9B8D50537DA3}"/>
            </c:ext>
          </c:extLst>
        </c:ser>
        <c:ser>
          <c:idx val="9"/>
          <c:order val="9"/>
          <c:tx>
            <c:v>Janis</c:v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(Gesamt!$C$11,Gesamt!$E$11,Gesamt!$G$11,Gesamt!$I$11,Gesamt!$K$11,Gesamt!$M$11)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3A7-B946-9E65-9B8D50537D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4208415"/>
        <c:axId val="1464185647"/>
      </c:lineChart>
      <c:catAx>
        <c:axId val="146420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4185647"/>
        <c:crosses val="autoZero"/>
        <c:auto val="1"/>
        <c:lblAlgn val="ctr"/>
        <c:lblOffset val="100"/>
        <c:noMultiLvlLbl val="0"/>
      </c:catAx>
      <c:valAx>
        <c:axId val="14641856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14642084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Manuel</c:v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(Gesamt!$B$1,Gesamt!$D$1,Gesamt!$F$1,Gesamt!$H$1,Gesamt!$J$1,Gesamt!$L$1)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WP6</c:v>
                </c:pt>
              </c:strCache>
            </c:strRef>
          </c:cat>
          <c:val>
            <c:numRef>
              <c:f>(Gesamt!$B$2,Gesamt!$D$2,Gesamt!$F$2,Gesamt!$H$2,Gesamt!$J$2,Gesamt!$L$2)</c:f>
              <c:numCache>
                <c:formatCode>mm:ss.0</c:formatCode>
                <c:ptCount val="6"/>
                <c:pt idx="0">
                  <c:v>4.662037037037037E-4</c:v>
                </c:pt>
                <c:pt idx="1">
                  <c:v>1.0149305555555556E-3</c:v>
                </c:pt>
                <c:pt idx="2">
                  <c:v>9.8379629629629642E-4</c:v>
                </c:pt>
                <c:pt idx="3">
                  <c:v>5.0243055555555555E-4</c:v>
                </c:pt>
                <c:pt idx="4">
                  <c:v>2.0702546296296298E-3</c:v>
                </c:pt>
                <c:pt idx="5">
                  <c:v>1.5596064814814813E-3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7-E544-89AE-8E031D5059DF}"/>
            </c:ext>
          </c:extLst>
        </c:ser>
        <c:ser>
          <c:idx val="1"/>
          <c:order val="1"/>
          <c:tx>
            <c:v>Berni</c:v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(Gesamt!$B$3,Gesamt!$D$3,Gesamt!$F$3,Gesamt!$H$3,Gesamt!$J$3,Gesamt!$L$3)</c:f>
              <c:numCache>
                <c:formatCode>mm:ss.0</c:formatCode>
                <c:ptCount val="6"/>
                <c:pt idx="0">
                  <c:v>7.952546296296297E-4</c:v>
                </c:pt>
                <c:pt idx="1">
                  <c:v>1.0116898148148149E-3</c:v>
                </c:pt>
                <c:pt idx="2">
                  <c:v>1.1136574074074076E-3</c:v>
                </c:pt>
                <c:pt idx="3">
                  <c:v>5.9722222222222219E-4</c:v>
                </c:pt>
                <c:pt idx="4">
                  <c:v>1.6947916666666667E-3</c:v>
                </c:pt>
                <c:pt idx="5">
                  <c:v>1.6203703703703703E-3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7-E544-89AE-8E031D5059DF}"/>
            </c:ext>
          </c:extLst>
        </c:ser>
        <c:ser>
          <c:idx val="2"/>
          <c:order val="2"/>
          <c:tx>
            <c:v>Tilo</c:v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(Gesamt!$B$4,Gesamt!$D$4,Gesamt!$F$4,Gesamt!$H$4,Gesamt!$J$4,Gesamt!$L$4)</c:f>
              <c:numCache>
                <c:formatCode>mm:ss.0</c:formatCode>
                <c:ptCount val="6"/>
                <c:pt idx="0">
                  <c:v>5.9421296296296295E-4</c:v>
                </c:pt>
                <c:pt idx="1">
                  <c:v>1.1979166666666668E-3</c:v>
                </c:pt>
                <c:pt idx="2">
                  <c:v>1.1909722222222222E-3</c:v>
                </c:pt>
                <c:pt idx="3">
                  <c:v>5.5590277777777778E-4</c:v>
                </c:pt>
                <c:pt idx="4">
                  <c:v>1.8109953703703701E-3</c:v>
                </c:pt>
                <c:pt idx="5">
                  <c:v>1.7516203703703702E-3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17-E544-89AE-8E031D5059DF}"/>
            </c:ext>
          </c:extLst>
        </c:ser>
        <c:ser>
          <c:idx val="3"/>
          <c:order val="3"/>
          <c:tx>
            <c:v>Sören</c:v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(Gesamt!$B$5,Gesamt!$D$5,Gesamt!$F$5,Gesamt!$H$5,Gesamt!$J$5,Gesamt!$L$5)</c:f>
              <c:numCache>
                <c:formatCode>mm:ss.0</c:formatCode>
                <c:ptCount val="6"/>
                <c:pt idx="0">
                  <c:v>6.2997685185185183E-4</c:v>
                </c:pt>
                <c:pt idx="1">
                  <c:v>1.1233796296296296E-3</c:v>
                </c:pt>
                <c:pt idx="2">
                  <c:v>1.2818287037037036E-3</c:v>
                </c:pt>
                <c:pt idx="3">
                  <c:v>5.9675925925925933E-4</c:v>
                </c:pt>
                <c:pt idx="4">
                  <c:v>1.7629629629629629E-3</c:v>
                </c:pt>
                <c:pt idx="5">
                  <c:v>1.9100694444444445E-3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C-874B-A098-5831BE08DA59}"/>
            </c:ext>
          </c:extLst>
        </c:ser>
        <c:ser>
          <c:idx val="4"/>
          <c:order val="4"/>
          <c:tx>
            <c:v>Alex</c:v>
          </c:tx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(Gesamt!$B$6,Gesamt!$D$6,Gesamt!$F$6,Gesamt!$H$6,Gesamt!$J$6,Gesamt!$L$6)</c:f>
              <c:numCache>
                <c:formatCode>mm:ss.0</c:formatCode>
                <c:ptCount val="6"/>
                <c:pt idx="0">
                  <c:v>5.3240740740740744E-4</c:v>
                </c:pt>
                <c:pt idx="1">
                  <c:v>1.177662037037037E-3</c:v>
                </c:pt>
                <c:pt idx="2">
                  <c:v>1.1773148148148148E-3</c:v>
                </c:pt>
                <c:pt idx="3">
                  <c:v>5.9166666666666666E-4</c:v>
                </c:pt>
                <c:pt idx="4">
                  <c:v>1.8239583333333335E-3</c:v>
                </c:pt>
                <c:pt idx="5">
                  <c:v>1.707175925925926E-3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C-874B-A098-5831BE08DA59}"/>
            </c:ext>
          </c:extLst>
        </c:ser>
        <c:ser>
          <c:idx val="5"/>
          <c:order val="5"/>
          <c:tx>
            <c:v>Rolf</c:v>
          </c:tx>
          <c:spPr>
            <a:ln w="19050" cap="rnd" cmpd="sng" algn="ctr">
              <a:solidFill>
                <a:schemeClr val="accent6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(Gesamt!$B$7,Gesamt!$D$7,Gesamt!$F$7,Gesamt!$H$7,Gesamt!$J$7,Gesamt!$L$7)</c:f>
              <c:numCache>
                <c:formatCode>mm:ss.0</c:formatCode>
                <c:ptCount val="6"/>
                <c:pt idx="0">
                  <c:v>6.3298611111111108E-4</c:v>
                </c:pt>
                <c:pt idx="1">
                  <c:v>1.4504629629629631E-3</c:v>
                </c:pt>
                <c:pt idx="2">
                  <c:v>1.4511574074074073E-3</c:v>
                </c:pt>
                <c:pt idx="3">
                  <c:v>8.0034722222222226E-4</c:v>
                </c:pt>
                <c:pt idx="4">
                  <c:v>2.217476851851852E-3</c:v>
                </c:pt>
                <c:pt idx="5">
                  <c:v>2.6446759259259258E-3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C-874B-A098-5831BE08DA59}"/>
            </c:ext>
          </c:extLst>
        </c:ser>
        <c:ser>
          <c:idx val="6"/>
          <c:order val="6"/>
          <c:tx>
            <c:v>Sabine</c:v>
          </c:tx>
          <c:spPr>
            <a:ln w="1905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(Gesamt!$B$8,Gesamt!$D$8,Gesamt!$F$8,Gesamt!$H$8,Gesamt!$J$8,Gesamt!$L$8)</c:f>
              <c:numCache>
                <c:formatCode>mm:ss.0</c:formatCode>
                <c:ptCount val="6"/>
                <c:pt idx="0">
                  <c:v>8.8206018518518527E-4</c:v>
                </c:pt>
                <c:pt idx="1">
                  <c:v>1.7755787037037037E-3</c:v>
                </c:pt>
                <c:pt idx="2">
                  <c:v>1.6775462962962961E-3</c:v>
                </c:pt>
                <c:pt idx="3">
                  <c:v>9.9143518518518526E-4</c:v>
                </c:pt>
                <c:pt idx="4">
                  <c:v>2.3249999999999998E-3</c:v>
                </c:pt>
                <c:pt idx="5">
                  <c:v>2.4060185185185187E-3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4C-874B-A098-5831BE08DA59}"/>
            </c:ext>
          </c:extLst>
        </c:ser>
        <c:ser>
          <c:idx val="7"/>
          <c:order val="7"/>
          <c:tx>
            <c:v>Janis</c:v>
          </c:tx>
          <c:spPr>
            <a:ln w="1905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(Gesamt!$B$11,Gesamt!$D$11,Gesamt!$F$11,Gesamt!$H$11,Gesamt!$J$11,Gesamt!$L$11)</c:f>
              <c:numCache>
                <c:formatCode>mm:ss.0</c:formatCode>
                <c:ptCount val="6"/>
                <c:pt idx="0">
                  <c:v>6.1736111111111117E-4</c:v>
                </c:pt>
                <c:pt idx="1">
                  <c:v>1.2655092592592594E-3</c:v>
                </c:pt>
                <c:pt idx="2">
                  <c:v>1.2811342592592592E-3</c:v>
                </c:pt>
                <c:pt idx="3">
                  <c:v>5.2986111111111105E-4</c:v>
                </c:pt>
                <c:pt idx="4">
                  <c:v>2.0164351851851849E-3</c:v>
                </c:pt>
                <c:pt idx="5">
                  <c:v>1.7657407407407407E-3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4C-874B-A098-5831BE08DA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65189871"/>
        <c:axId val="1464197823"/>
      </c:lineChart>
      <c:catAx>
        <c:axId val="146518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4197823"/>
        <c:crosses val="autoZero"/>
        <c:auto val="1"/>
        <c:lblAlgn val="ctr"/>
        <c:lblOffset val="100"/>
        <c:noMultiLvlLbl val="0"/>
      </c:catAx>
      <c:valAx>
        <c:axId val="1464197823"/>
        <c:scaling>
          <c:orientation val="minMax"/>
        </c:scaling>
        <c:delete val="1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m:ss.0" sourceLinked="1"/>
        <c:majorTickMark val="none"/>
        <c:minorTickMark val="none"/>
        <c:tickLblPos val="nextTo"/>
        <c:crossAx val="14651898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184726</xdr:colOff>
      <xdr:row>12</xdr:row>
      <xdr:rowOff>127000</xdr:rowOff>
    </xdr:from>
    <xdr:to>
      <xdr:col>13</xdr:col>
      <xdr:colOff>0</xdr:colOff>
      <xdr:row>44</xdr:row>
      <xdr:rowOff>57727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5676CD4-E3B6-9A42-B411-37E4AC359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138545</xdr:colOff>
      <xdr:row>46</xdr:row>
      <xdr:rowOff>34637</xdr:rowOff>
    </xdr:from>
    <xdr:to>
      <xdr:col>14</xdr:col>
      <xdr:colOff>115453</xdr:colOff>
      <xdr:row>79</xdr:row>
      <xdr:rowOff>57728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DA911EF-2226-C64F-850A-B49E326699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zoomScale="110" zoomScaleNormal="110" workbookViewId="0">
      <selection activeCell="Q11" sqref="Q11"/>
    </sheetView>
  </sheetViews>
  <sheetFormatPr baseColWidth="10" defaultRowHeight="15" x14ac:dyDescent="0.2"/>
  <cols>
    <col min="2" max="2" width="10.33203125" customWidth="1"/>
    <col min="3" max="3" width="5.83203125" customWidth="1"/>
    <col min="4" max="4" width="8.1640625" customWidth="1"/>
    <col min="5" max="5" width="4.1640625" customWidth="1"/>
    <col min="6" max="6" width="8.1640625" customWidth="1"/>
    <col min="7" max="7" width="5.5" customWidth="1"/>
    <col min="9" max="9" width="4.5" customWidth="1"/>
    <col min="11" max="11" width="4.5" customWidth="1"/>
    <col min="13" max="13" width="4.6640625" customWidth="1"/>
  </cols>
  <sheetData>
    <row r="1" spans="1:15" s="4" customFormat="1" x14ac:dyDescent="0.2">
      <c r="A1" s="4" t="s">
        <v>0</v>
      </c>
      <c r="B1" s="4" t="s">
        <v>1</v>
      </c>
      <c r="C1" s="4" t="s">
        <v>10</v>
      </c>
      <c r="D1" s="4" t="s">
        <v>2</v>
      </c>
      <c r="E1" s="4" t="s">
        <v>10</v>
      </c>
      <c r="F1" s="4" t="s">
        <v>3</v>
      </c>
      <c r="G1" s="4" t="s">
        <v>10</v>
      </c>
      <c r="H1" s="4" t="s">
        <v>4</v>
      </c>
      <c r="I1" s="4" t="s">
        <v>10</v>
      </c>
      <c r="J1" s="4" t="s">
        <v>5</v>
      </c>
      <c r="K1" s="4" t="s">
        <v>10</v>
      </c>
      <c r="L1" s="4" t="s">
        <v>9</v>
      </c>
      <c r="M1" s="4" t="s">
        <v>10</v>
      </c>
      <c r="N1" s="4" t="s">
        <v>12</v>
      </c>
      <c r="O1" s="4" t="s">
        <v>11</v>
      </c>
    </row>
    <row r="2" spans="1:15" x14ac:dyDescent="0.2">
      <c r="A2" t="s">
        <v>18</v>
      </c>
      <c r="B2" s="1">
        <v>4.662037037037037E-4</v>
      </c>
      <c r="C2">
        <f>RANK(B2,B2:B11,1)</f>
        <v>1</v>
      </c>
      <c r="D2" s="1">
        <v>1.0149305555555556E-3</v>
      </c>
      <c r="E2">
        <f>RANK(D2,D2:D11,1)</f>
        <v>2</v>
      </c>
      <c r="F2" s="1">
        <v>9.8379629629629642E-4</v>
      </c>
      <c r="G2">
        <f>RANK(F2,F2:F11,1)</f>
        <v>1</v>
      </c>
      <c r="H2" s="1">
        <v>5.0243055555555555E-4</v>
      </c>
      <c r="I2">
        <f>RANK(H2,H2:H11,1)</f>
        <v>1</v>
      </c>
      <c r="J2" s="1">
        <v>2.0702546296296298E-3</v>
      </c>
      <c r="K2">
        <f>RANK(J2,J2:J11,1)</f>
        <v>6</v>
      </c>
      <c r="L2" s="1">
        <v>1.5596064814814813E-3</v>
      </c>
      <c r="M2">
        <f>RANK(L2,L2:L11,1)</f>
        <v>1</v>
      </c>
      <c r="N2" s="1">
        <f>SUM(B2,D2,F2,H2,J2,L2)</f>
        <v>6.5972222222222222E-3</v>
      </c>
      <c r="O2">
        <f>RANK(N2,N2:N11,1)</f>
        <v>1</v>
      </c>
    </row>
    <row r="3" spans="1:15" x14ac:dyDescent="0.2">
      <c r="A3" t="s">
        <v>6</v>
      </c>
      <c r="B3" s="1">
        <v>7.952546296296297E-4</v>
      </c>
      <c r="C3">
        <f>RANK(B3,B2:B11,1)</f>
        <v>7</v>
      </c>
      <c r="D3" s="1">
        <v>1.0116898148148149E-3</v>
      </c>
      <c r="E3">
        <f>RANK(D3,D2:D11,1)</f>
        <v>1</v>
      </c>
      <c r="F3" s="1">
        <v>1.1136574074074076E-3</v>
      </c>
      <c r="G3">
        <f>RANK(F3,F2:F11,1)</f>
        <v>2</v>
      </c>
      <c r="H3" s="1">
        <v>5.9722222222222219E-4</v>
      </c>
      <c r="I3">
        <f>RANK(H3,H2:H11,1)</f>
        <v>6</v>
      </c>
      <c r="J3" s="1">
        <v>1.6947916666666667E-3</v>
      </c>
      <c r="K3">
        <f>RANK(J3,J2:J11,1)</f>
        <v>1</v>
      </c>
      <c r="L3" s="1">
        <v>1.6203703703703703E-3</v>
      </c>
      <c r="M3">
        <f>RANK(L3,L2:L11,1)</f>
        <v>2</v>
      </c>
      <c r="N3" s="1">
        <f t="shared" ref="N3:N11" si="0">SUM(B3,D3,F3,H3,J3,L3)</f>
        <v>6.8329861111111109E-3</v>
      </c>
      <c r="O3">
        <f>RANK(N3,N2:N11,1)</f>
        <v>2</v>
      </c>
    </row>
    <row r="4" spans="1:15" x14ac:dyDescent="0.2">
      <c r="A4" t="s">
        <v>7</v>
      </c>
      <c r="B4" s="1">
        <v>5.9421296296296295E-4</v>
      </c>
      <c r="C4">
        <f>RANK(B4,B2:B11,1)</f>
        <v>3</v>
      </c>
      <c r="D4" s="1">
        <v>1.1979166666666668E-3</v>
      </c>
      <c r="E4">
        <f>RANK(D4,D2:D11,1)</f>
        <v>5</v>
      </c>
      <c r="F4" s="1">
        <v>1.1909722222222222E-3</v>
      </c>
      <c r="G4">
        <f>RANK(F4,F2:F11,1)</f>
        <v>4</v>
      </c>
      <c r="H4" s="1">
        <v>5.5590277777777778E-4</v>
      </c>
      <c r="I4">
        <f>RANK(H4,H2:H11,1)</f>
        <v>3</v>
      </c>
      <c r="J4" s="1">
        <v>1.8109953703703701E-3</v>
      </c>
      <c r="K4">
        <f>RANK(J4,J2:J11,1)</f>
        <v>3</v>
      </c>
      <c r="L4" s="1">
        <v>1.7516203703703702E-3</v>
      </c>
      <c r="M4">
        <f>RANK(L4,L2:L11,1)</f>
        <v>4</v>
      </c>
      <c r="N4" s="1">
        <f t="shared" si="0"/>
        <v>7.1016203703703701E-3</v>
      </c>
      <c r="O4">
        <f>RANK(N4,N2:N11,1)</f>
        <v>4</v>
      </c>
    </row>
    <row r="5" spans="1:15" x14ac:dyDescent="0.2">
      <c r="A5" t="s">
        <v>20</v>
      </c>
      <c r="B5" s="1">
        <v>6.2997685185185183E-4</v>
      </c>
      <c r="C5">
        <f>RANK(B5,B2:B11,1)</f>
        <v>5</v>
      </c>
      <c r="D5" s="1">
        <v>1.1233796296296296E-3</v>
      </c>
      <c r="E5">
        <f>RANK(D5,D2:D11,1)</f>
        <v>3</v>
      </c>
      <c r="F5" s="1">
        <v>1.2818287037037036E-3</v>
      </c>
      <c r="G5">
        <f>RANK(F5,F2:F11,1)</f>
        <v>6</v>
      </c>
      <c r="H5" s="1">
        <v>5.9675925925925933E-4</v>
      </c>
      <c r="I5">
        <f>RANK(H5,H2:H11,1)</f>
        <v>5</v>
      </c>
      <c r="J5" s="1">
        <v>1.7629629629629629E-3</v>
      </c>
      <c r="K5">
        <f>RANK(J5,J2:J11,1)</f>
        <v>2</v>
      </c>
      <c r="L5" s="1">
        <v>1.9100694444444445E-3</v>
      </c>
      <c r="M5">
        <f>RANK(L5,L2:L11,1)</f>
        <v>6</v>
      </c>
      <c r="N5" s="1">
        <f t="shared" si="0"/>
        <v>7.3049768518518516E-3</v>
      </c>
      <c r="O5">
        <f>RANK(N5,N2:N11,1)</f>
        <v>5</v>
      </c>
    </row>
    <row r="6" spans="1:15" x14ac:dyDescent="0.2">
      <c r="A6" t="s">
        <v>17</v>
      </c>
      <c r="B6" s="1">
        <v>5.3240740740740744E-4</v>
      </c>
      <c r="C6">
        <f>RANK(B6,B2:B11,1)</f>
        <v>2</v>
      </c>
      <c r="D6" s="1">
        <v>1.177662037037037E-3</v>
      </c>
      <c r="E6">
        <f>RANK(D6,D2:D11,1)</f>
        <v>4</v>
      </c>
      <c r="F6" s="1">
        <v>1.1773148148148148E-3</v>
      </c>
      <c r="G6">
        <f>RANK(F6,F2:F11,1)</f>
        <v>3</v>
      </c>
      <c r="H6" s="1">
        <v>5.9166666666666666E-4</v>
      </c>
      <c r="I6">
        <f>RANK(H6,H2:H11,1)</f>
        <v>4</v>
      </c>
      <c r="J6" s="1">
        <v>1.8239583333333335E-3</v>
      </c>
      <c r="K6">
        <f>RANK(J6,J2:J11,1)</f>
        <v>4</v>
      </c>
      <c r="L6" s="1">
        <v>1.707175925925926E-3</v>
      </c>
      <c r="M6">
        <f>RANK(L6,L2:L11,1)</f>
        <v>3</v>
      </c>
      <c r="N6" s="1">
        <f t="shared" si="0"/>
        <v>7.0101851851851853E-3</v>
      </c>
      <c r="O6">
        <f>RANK(N6,N2:N11,1)</f>
        <v>3</v>
      </c>
    </row>
    <row r="7" spans="1:15" x14ac:dyDescent="0.2">
      <c r="A7" t="s">
        <v>8</v>
      </c>
      <c r="B7" s="1">
        <v>6.3298611111111108E-4</v>
      </c>
      <c r="C7">
        <f>RANK(B7,B2:B11,1)</f>
        <v>6</v>
      </c>
      <c r="D7" s="1">
        <v>1.4504629629629631E-3</v>
      </c>
      <c r="E7">
        <f>RANK(D7,D2:D11,1)</f>
        <v>7</v>
      </c>
      <c r="F7" s="1">
        <v>1.4511574074074073E-3</v>
      </c>
      <c r="G7">
        <f>RANK(F7,F2:F11,1)</f>
        <v>7</v>
      </c>
      <c r="H7" s="1">
        <v>8.0034722222222226E-4</v>
      </c>
      <c r="I7">
        <f>RANK(H7,H2:H11,1)</f>
        <v>7</v>
      </c>
      <c r="J7" s="1">
        <v>2.217476851851852E-3</v>
      </c>
      <c r="K7">
        <f>RANK(J7,J2:J11,1)</f>
        <v>7</v>
      </c>
      <c r="L7" s="1">
        <v>2.6446759259259258E-3</v>
      </c>
      <c r="M7">
        <f>RANK(L7,L2:L11,1)</f>
        <v>8</v>
      </c>
      <c r="N7" s="1">
        <f t="shared" si="0"/>
        <v>9.1971064814814815E-3</v>
      </c>
      <c r="O7">
        <f>RANK(N7,N2:N11,1)</f>
        <v>7</v>
      </c>
    </row>
    <row r="8" spans="1:15" x14ac:dyDescent="0.2">
      <c r="A8" t="s">
        <v>21</v>
      </c>
      <c r="B8" s="1">
        <v>8.8206018518518527E-4</v>
      </c>
      <c r="C8">
        <f>RANK(B8,B2:B11,1)</f>
        <v>8</v>
      </c>
      <c r="D8" s="1">
        <v>1.7755787037037037E-3</v>
      </c>
      <c r="E8">
        <f>RANK(D8,D2:D11,1)</f>
        <v>8</v>
      </c>
      <c r="F8" s="1">
        <v>1.6775462962962961E-3</v>
      </c>
      <c r="G8">
        <f>RANK(F8,F2:F11,1)</f>
        <v>8</v>
      </c>
      <c r="H8" s="1">
        <v>9.9143518518518526E-4</v>
      </c>
      <c r="I8">
        <f>RANK(H8,H2:H11,1)</f>
        <v>8</v>
      </c>
      <c r="J8" s="1">
        <v>2.3249999999999998E-3</v>
      </c>
      <c r="K8">
        <f>RANK(J8,J2:J11,1)</f>
        <v>8</v>
      </c>
      <c r="L8" s="1">
        <v>2.4060185185185187E-3</v>
      </c>
      <c r="M8">
        <f>RANK(L8,L2:L11,1)</f>
        <v>7</v>
      </c>
      <c r="N8" s="1">
        <f t="shared" si="0"/>
        <v>1.0057638888888889E-2</v>
      </c>
      <c r="O8">
        <f>RANK(N8,N2:N11,1)</f>
        <v>8</v>
      </c>
    </row>
    <row r="9" spans="1:15" x14ac:dyDescent="0.2">
      <c r="A9" t="s">
        <v>22</v>
      </c>
      <c r="B9" s="1">
        <v>1.2229166666666666E-3</v>
      </c>
      <c r="C9">
        <f>RANK(B9,B2:B11,1)</f>
        <v>9</v>
      </c>
      <c r="D9" s="1">
        <v>2.1224537037037037E-3</v>
      </c>
      <c r="E9">
        <f>RANK(D9,D2:D11,1)</f>
        <v>9</v>
      </c>
      <c r="F9" s="1">
        <v>2.0037037037037037E-3</v>
      </c>
      <c r="G9">
        <f>RANK(F9,F2:F11,1)</f>
        <v>9</v>
      </c>
      <c r="H9" s="1">
        <v>1.0156249999999998E-3</v>
      </c>
      <c r="I9">
        <f>RANK(H9,H2:H11,1)</f>
        <v>9</v>
      </c>
      <c r="J9" s="1">
        <v>3.2332175925925931E-3</v>
      </c>
      <c r="K9">
        <f>RANK(J9,J2:J11,1)</f>
        <v>9</v>
      </c>
      <c r="L9" s="1">
        <v>3.0303240740740742E-3</v>
      </c>
      <c r="M9">
        <f>RANK(L9,L2:L11,1)</f>
        <v>9</v>
      </c>
      <c r="N9" s="1">
        <f t="shared" si="0"/>
        <v>1.2628240740740742E-2</v>
      </c>
      <c r="O9">
        <f>RANK(N9,N2:N11,1)</f>
        <v>9</v>
      </c>
    </row>
    <row r="10" spans="1:15" x14ac:dyDescent="0.2">
      <c r="A10" t="s">
        <v>19</v>
      </c>
      <c r="B10" s="1">
        <v>1.6322916666666667E-3</v>
      </c>
      <c r="C10">
        <f>RANK(B10,B2:B11,1)</f>
        <v>10</v>
      </c>
      <c r="D10" s="5">
        <v>2.8938657407407407E-3</v>
      </c>
      <c r="E10">
        <f>RANK(D10,D2:D11,1)</f>
        <v>10</v>
      </c>
      <c r="F10" s="1">
        <v>2.9260416666666666E-3</v>
      </c>
      <c r="G10">
        <f>RANK(F10,F2:F11,1)</f>
        <v>10</v>
      </c>
      <c r="H10" s="1">
        <v>1.7056712962962963E-3</v>
      </c>
      <c r="I10">
        <f>RANK(H10,H2:H11,1)</f>
        <v>10</v>
      </c>
      <c r="J10" s="1">
        <v>4.6523148148148149E-3</v>
      </c>
      <c r="K10">
        <f>RANK(J10,J2:J11,1)</f>
        <v>10</v>
      </c>
      <c r="L10" s="1">
        <v>3.9130787037037033E-3</v>
      </c>
      <c r="M10">
        <f>RANK(L10,L2:L11,1)</f>
        <v>10</v>
      </c>
      <c r="N10" s="1">
        <f t="shared" si="0"/>
        <v>1.7723263888888889E-2</v>
      </c>
      <c r="O10">
        <f>RANK(N10,N2:N11,1)</f>
        <v>10</v>
      </c>
    </row>
    <row r="11" spans="1:15" x14ac:dyDescent="0.2">
      <c r="A11" t="s">
        <v>23</v>
      </c>
      <c r="B11" s="1">
        <v>6.1736111111111117E-4</v>
      </c>
      <c r="C11">
        <f>RANK(B11,B2:B11,1)</f>
        <v>4</v>
      </c>
      <c r="D11" s="1">
        <v>1.2655092592592594E-3</v>
      </c>
      <c r="E11">
        <f>RANK(D11,D2:D11,1)</f>
        <v>6</v>
      </c>
      <c r="F11" s="1">
        <v>1.2811342592592592E-3</v>
      </c>
      <c r="G11">
        <f>RANK(F11,F2:F11,1)</f>
        <v>5</v>
      </c>
      <c r="H11" s="1">
        <v>5.2986111111111105E-4</v>
      </c>
      <c r="I11">
        <f>RANK(H11,H2:H11,1)</f>
        <v>2</v>
      </c>
      <c r="J11" s="1">
        <v>2.0164351851851849E-3</v>
      </c>
      <c r="K11">
        <f>RANK(J11,J2:J11,1)</f>
        <v>5</v>
      </c>
      <c r="L11" s="1">
        <v>1.7657407407407407E-3</v>
      </c>
      <c r="M11">
        <f>RANK(L11,L2:L11,1)</f>
        <v>5</v>
      </c>
      <c r="N11" s="1">
        <f t="shared" si="0"/>
        <v>7.4760416666666664E-3</v>
      </c>
      <c r="O11">
        <f>RANK(N11,N2:N11,1)</f>
        <v>6</v>
      </c>
    </row>
    <row r="13" spans="1:15" s="6" customFormat="1" x14ac:dyDescent="0.2">
      <c r="B13" s="7"/>
      <c r="D13" s="7"/>
      <c r="F13" s="7"/>
      <c r="H13" s="7"/>
      <c r="J13" s="7"/>
      <c r="L13" s="7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rowBreaks count="1" manualBreakCount="1">
    <brk id="1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A2" sqref="A2:B11"/>
    </sheetView>
  </sheetViews>
  <sheetFormatPr baseColWidth="10" defaultRowHeight="15" x14ac:dyDescent="0.2"/>
  <sheetData>
    <row r="1" spans="1:5" ht="64" x14ac:dyDescent="0.2">
      <c r="A1" s="2" t="str">
        <f>Gesamt!$A1</f>
        <v>Fahrer</v>
      </c>
      <c r="B1" s="2" t="str">
        <f>Gesamt!$B1</f>
        <v>WP1</v>
      </c>
      <c r="C1" s="3" t="s">
        <v>15</v>
      </c>
      <c r="D1" s="3" t="s">
        <v>16</v>
      </c>
      <c r="E1" s="2" t="s">
        <v>13</v>
      </c>
    </row>
    <row r="2" spans="1:5" x14ac:dyDescent="0.2">
      <c r="A2" t="s">
        <v>18</v>
      </c>
      <c r="B2" s="1">
        <v>4.662037037037037E-4</v>
      </c>
      <c r="E2">
        <f>RANK(B2,B1:B11,1)</f>
        <v>1</v>
      </c>
    </row>
    <row r="3" spans="1:5" x14ac:dyDescent="0.2">
      <c r="A3" t="s">
        <v>17</v>
      </c>
      <c r="B3" s="1">
        <v>5.3240740740740744E-4</v>
      </c>
      <c r="C3" s="1">
        <f>$B3-$B2</f>
        <v>6.6203703703703737E-5</v>
      </c>
      <c r="D3" s="1">
        <f>$B3-$B2</f>
        <v>6.6203703703703737E-5</v>
      </c>
      <c r="E3">
        <f>RANK(B3,B2:B11,1)</f>
        <v>2</v>
      </c>
    </row>
    <row r="4" spans="1:5" x14ac:dyDescent="0.2">
      <c r="A4" t="s">
        <v>7</v>
      </c>
      <c r="B4" s="1">
        <v>5.9421296296296295E-4</v>
      </c>
      <c r="C4" s="1">
        <f t="shared" ref="C4:C11" si="0">$B4-$B3</f>
        <v>6.1805555555555507E-5</v>
      </c>
      <c r="D4" s="1">
        <f>$B4-$B2</f>
        <v>1.2800925925925924E-4</v>
      </c>
      <c r="E4">
        <f>RANK(B4,B2:B11,1)</f>
        <v>3</v>
      </c>
    </row>
    <row r="5" spans="1:5" x14ac:dyDescent="0.2">
      <c r="A5" t="s">
        <v>23</v>
      </c>
      <c r="B5" s="1">
        <v>6.1736111111111117E-4</v>
      </c>
      <c r="C5" s="1">
        <f t="shared" si="0"/>
        <v>2.3148148148148225E-5</v>
      </c>
      <c r="D5" s="1">
        <f>$B5-$B2</f>
        <v>1.5115740740740747E-4</v>
      </c>
      <c r="E5">
        <f>RANK(B5,B2:B11,1)</f>
        <v>4</v>
      </c>
    </row>
    <row r="6" spans="1:5" x14ac:dyDescent="0.2">
      <c r="A6" t="s">
        <v>20</v>
      </c>
      <c r="B6" s="1">
        <v>6.2997685185185183E-4</v>
      </c>
      <c r="C6" s="1">
        <f t="shared" si="0"/>
        <v>1.2615740740740664E-5</v>
      </c>
      <c r="D6" s="1">
        <f>$B6-$B2</f>
        <v>1.6377314814814813E-4</v>
      </c>
      <c r="E6">
        <f>RANK(B6,B2:B11,1)</f>
        <v>5</v>
      </c>
    </row>
    <row r="7" spans="1:5" x14ac:dyDescent="0.2">
      <c r="A7" t="s">
        <v>8</v>
      </c>
      <c r="B7" s="1">
        <v>6.3298611111111108E-4</v>
      </c>
      <c r="C7" s="1">
        <f t="shared" si="0"/>
        <v>3.0092592592592411E-6</v>
      </c>
      <c r="D7" s="1">
        <f>$B7-$B2</f>
        <v>1.6678240740740737E-4</v>
      </c>
      <c r="E7">
        <f>RANK(B7,B2:B11,1)</f>
        <v>6</v>
      </c>
    </row>
    <row r="8" spans="1:5" x14ac:dyDescent="0.2">
      <c r="A8" t="s">
        <v>6</v>
      </c>
      <c r="B8" s="1">
        <v>7.952546296296297E-4</v>
      </c>
      <c r="C8" s="1">
        <f t="shared" si="0"/>
        <v>1.6226851851851862E-4</v>
      </c>
      <c r="D8" s="1">
        <f>$B8-$B2</f>
        <v>3.2905092592592599E-4</v>
      </c>
      <c r="E8">
        <f>RANK(B8,B2:B11,1)</f>
        <v>7</v>
      </c>
    </row>
    <row r="9" spans="1:5" x14ac:dyDescent="0.2">
      <c r="A9" t="s">
        <v>21</v>
      </c>
      <c r="B9" s="1">
        <v>8.8206018518518527E-4</v>
      </c>
      <c r="C9" s="1">
        <f t="shared" si="0"/>
        <v>8.6805555555555572E-5</v>
      </c>
      <c r="D9" s="1">
        <f>$B9-$B2</f>
        <v>4.1585648148148157E-4</v>
      </c>
      <c r="E9">
        <f>RANK(B9,B2:B11,1)</f>
        <v>8</v>
      </c>
    </row>
    <row r="10" spans="1:5" x14ac:dyDescent="0.2">
      <c r="A10" t="s">
        <v>22</v>
      </c>
      <c r="B10" s="1">
        <v>1.2229166666666666E-3</v>
      </c>
      <c r="C10" s="1">
        <f t="shared" si="0"/>
        <v>3.4085648148148137E-4</v>
      </c>
      <c r="D10" s="1">
        <f>$B10-$B2</f>
        <v>7.5671296296296294E-4</v>
      </c>
      <c r="E10">
        <f>RANK(B10,B2:B11,1)</f>
        <v>9</v>
      </c>
    </row>
    <row r="11" spans="1:5" x14ac:dyDescent="0.2">
      <c r="A11" t="s">
        <v>19</v>
      </c>
      <c r="B11" s="1">
        <v>1.6322916666666667E-3</v>
      </c>
      <c r="C11" s="1">
        <f t="shared" si="0"/>
        <v>4.0937500000000002E-4</v>
      </c>
      <c r="D11" s="1">
        <f>$B11-$B2</f>
        <v>1.166087962962963E-3</v>
      </c>
      <c r="E11">
        <f>RANK(B11,B2:B11,1)</f>
        <v>10</v>
      </c>
    </row>
  </sheetData>
  <sortState ref="A2:B11">
    <sortCondition ref="B2:B11"/>
  </sortState>
  <pageMargins left="0.7" right="0.7" top="0.78740157499999996" bottom="0.78740157499999996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G12" sqref="G12"/>
    </sheetView>
  </sheetViews>
  <sheetFormatPr baseColWidth="10" defaultRowHeight="15" x14ac:dyDescent="0.2"/>
  <cols>
    <col min="5" max="5" width="12.5" customWidth="1"/>
  </cols>
  <sheetData>
    <row r="1" spans="1:7" ht="48" x14ac:dyDescent="0.2">
      <c r="A1" s="2" t="str">
        <f>Gesamt!$A1</f>
        <v>Fahrer</v>
      </c>
      <c r="B1" s="2" t="s">
        <v>1</v>
      </c>
      <c r="C1" s="2" t="s">
        <v>2</v>
      </c>
      <c r="D1" s="2" t="s">
        <v>14</v>
      </c>
      <c r="E1" s="3" t="s">
        <v>15</v>
      </c>
      <c r="F1" s="3" t="s">
        <v>16</v>
      </c>
      <c r="G1" s="2" t="s">
        <v>13</v>
      </c>
    </row>
    <row r="2" spans="1:7" x14ac:dyDescent="0.2">
      <c r="A2" t="s">
        <v>18</v>
      </c>
      <c r="B2" s="1">
        <v>4.662037037037037E-4</v>
      </c>
      <c r="C2" s="1">
        <v>1.0149305555555556E-3</v>
      </c>
      <c r="D2" s="1">
        <f t="shared" ref="D2:D11" si="0">SUM(B2:C2)</f>
        <v>1.4811342592592593E-3</v>
      </c>
      <c r="G2">
        <f>RANK(D2,D2:D11,1)</f>
        <v>1</v>
      </c>
    </row>
    <row r="3" spans="1:7" x14ac:dyDescent="0.2">
      <c r="A3" t="s">
        <v>17</v>
      </c>
      <c r="B3" s="1">
        <v>5.3240740740740744E-4</v>
      </c>
      <c r="C3" s="1">
        <v>1.177662037037037E-3</v>
      </c>
      <c r="D3" s="1">
        <f t="shared" si="0"/>
        <v>1.7100694444444444E-3</v>
      </c>
      <c r="E3" s="1">
        <f>$D3-$D2</f>
        <v>2.289351851851851E-4</v>
      </c>
      <c r="F3" s="1">
        <f>$D3-$D2</f>
        <v>2.289351851851851E-4</v>
      </c>
      <c r="G3">
        <f>RANK(D3,D2:D11,1)</f>
        <v>2</v>
      </c>
    </row>
    <row r="4" spans="1:7" x14ac:dyDescent="0.2">
      <c r="A4" t="s">
        <v>20</v>
      </c>
      <c r="B4" s="1">
        <v>6.2997685185185183E-4</v>
      </c>
      <c r="C4" s="1">
        <v>1.1233796296296296E-3</v>
      </c>
      <c r="D4" s="1">
        <f t="shared" si="0"/>
        <v>1.7533564814814814E-3</v>
      </c>
      <c r="E4" s="1">
        <f t="shared" ref="E4:E11" si="1">$D4-$D3</f>
        <v>4.3287037037036992E-5</v>
      </c>
      <c r="F4" s="1">
        <f>$D4-$D2</f>
        <v>2.7222222222222209E-4</v>
      </c>
      <c r="G4">
        <f>RANK(D4,D2:D11,1)</f>
        <v>3</v>
      </c>
    </row>
    <row r="5" spans="1:7" x14ac:dyDescent="0.2">
      <c r="A5" t="s">
        <v>7</v>
      </c>
      <c r="B5" s="1">
        <v>5.9421296296296295E-4</v>
      </c>
      <c r="C5" s="1">
        <v>1.1979166666666668E-3</v>
      </c>
      <c r="D5" s="1">
        <f t="shared" si="0"/>
        <v>1.7921296296296296E-3</v>
      </c>
      <c r="E5" s="1">
        <f t="shared" si="1"/>
        <v>3.8773148148148239E-5</v>
      </c>
      <c r="F5" s="1">
        <f>$D5-$D2</f>
        <v>3.1099537037037033E-4</v>
      </c>
      <c r="G5">
        <f>RANK(D5,D2:D11,1)</f>
        <v>4</v>
      </c>
    </row>
    <row r="6" spans="1:7" x14ac:dyDescent="0.2">
      <c r="A6" t="s">
        <v>6</v>
      </c>
      <c r="B6" s="1">
        <v>7.952546296296297E-4</v>
      </c>
      <c r="C6" s="1">
        <v>1.0116898148148149E-3</v>
      </c>
      <c r="D6" s="1">
        <f t="shared" si="0"/>
        <v>1.8069444444444446E-3</v>
      </c>
      <c r="E6" s="1">
        <f t="shared" si="1"/>
        <v>1.4814814814814942E-5</v>
      </c>
      <c r="F6" s="1">
        <f>$D6-$D2</f>
        <v>3.2581018518518527E-4</v>
      </c>
      <c r="G6">
        <f>RANK(D6,D2:D11,1)</f>
        <v>5</v>
      </c>
    </row>
    <row r="7" spans="1:7" x14ac:dyDescent="0.2">
      <c r="A7" t="s">
        <v>23</v>
      </c>
      <c r="B7" s="1">
        <v>6.1736111111111117E-4</v>
      </c>
      <c r="C7" s="1">
        <v>1.2655092592592594E-3</v>
      </c>
      <c r="D7" s="1">
        <f t="shared" si="0"/>
        <v>1.8828703703703707E-3</v>
      </c>
      <c r="E7" s="1">
        <f t="shared" si="1"/>
        <v>7.5925925925926117E-5</v>
      </c>
      <c r="F7" s="1">
        <f>$D7-$D2</f>
        <v>4.0173611111111139E-4</v>
      </c>
      <c r="G7">
        <f>RANK(D7,D2:D11,1)</f>
        <v>6</v>
      </c>
    </row>
    <row r="8" spans="1:7" x14ac:dyDescent="0.2">
      <c r="A8" t="s">
        <v>8</v>
      </c>
      <c r="B8" s="1">
        <v>6.3298611111111108E-4</v>
      </c>
      <c r="C8" s="1">
        <v>1.4504629629629631E-3</v>
      </c>
      <c r="D8" s="1">
        <f t="shared" si="0"/>
        <v>2.0834490740740744E-3</v>
      </c>
      <c r="E8" s="1">
        <f t="shared" si="1"/>
        <v>2.0057870370370368E-4</v>
      </c>
      <c r="F8" s="1">
        <f>$D8-$D2</f>
        <v>6.0231481481481507E-4</v>
      </c>
      <c r="G8">
        <f>RANK(D8,D2:D11,1)</f>
        <v>7</v>
      </c>
    </row>
    <row r="9" spans="1:7" x14ac:dyDescent="0.2">
      <c r="A9" t="s">
        <v>21</v>
      </c>
      <c r="B9" s="1">
        <v>8.8206018518518527E-4</v>
      </c>
      <c r="C9" s="1">
        <v>1.7755787037037037E-3</v>
      </c>
      <c r="D9" s="1">
        <f t="shared" si="0"/>
        <v>2.6576388888888891E-3</v>
      </c>
      <c r="E9" s="1">
        <f t="shared" si="1"/>
        <v>5.741898148148147E-4</v>
      </c>
      <c r="F9" s="1">
        <f>$D9-$D2</f>
        <v>1.1765046296296298E-3</v>
      </c>
      <c r="G9">
        <f>RANK(D9,D2:D11,1)</f>
        <v>8</v>
      </c>
    </row>
    <row r="10" spans="1:7" x14ac:dyDescent="0.2">
      <c r="A10" t="s">
        <v>22</v>
      </c>
      <c r="B10" s="1">
        <v>1.2229166666666666E-3</v>
      </c>
      <c r="C10" s="1">
        <v>2.1224537037037037E-3</v>
      </c>
      <c r="D10" s="1">
        <f t="shared" si="0"/>
        <v>3.3453703703703701E-3</v>
      </c>
      <c r="E10" s="1">
        <f t="shared" si="1"/>
        <v>6.8773148148148101E-4</v>
      </c>
      <c r="F10" s="1">
        <f>$D10-$D2</f>
        <v>1.8642361111111108E-3</v>
      </c>
      <c r="G10">
        <f>RANK(D10,D2:D11,1)</f>
        <v>9</v>
      </c>
    </row>
    <row r="11" spans="1:7" x14ac:dyDescent="0.2">
      <c r="A11" t="s">
        <v>19</v>
      </c>
      <c r="B11" s="1">
        <v>1.6322916666666667E-3</v>
      </c>
      <c r="C11" s="5">
        <v>2.8938657407407407E-3</v>
      </c>
      <c r="D11" s="1">
        <f t="shared" si="0"/>
        <v>4.5261574074074076E-3</v>
      </c>
      <c r="E11" s="1">
        <f t="shared" si="1"/>
        <v>1.1807870370370375E-3</v>
      </c>
      <c r="F11" s="1">
        <f>$D11-$D2</f>
        <v>3.0450231481481483E-3</v>
      </c>
      <c r="G11">
        <f>RANK(D11,D2:D11,1)</f>
        <v>10</v>
      </c>
    </row>
  </sheetData>
  <sortState ref="A2:G11">
    <sortCondition ref="D2:D11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workbookViewId="0">
      <selection activeCell="H2" sqref="H2:H11"/>
    </sheetView>
  </sheetViews>
  <sheetFormatPr baseColWidth="10" defaultRowHeight="15" x14ac:dyDescent="0.2"/>
  <cols>
    <col min="6" max="6" width="13.5" customWidth="1"/>
  </cols>
  <sheetData>
    <row r="1" spans="1:8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14</v>
      </c>
      <c r="F1" s="3" t="s">
        <v>15</v>
      </c>
      <c r="G1" s="3" t="s">
        <v>16</v>
      </c>
      <c r="H1" s="2" t="s">
        <v>13</v>
      </c>
    </row>
    <row r="2" spans="1:8" x14ac:dyDescent="0.2">
      <c r="A2" t="s">
        <v>18</v>
      </c>
      <c r="B2" s="1">
        <v>4.662037037037037E-4</v>
      </c>
      <c r="C2" s="1">
        <v>1.0149305555555556E-3</v>
      </c>
      <c r="D2" s="1">
        <v>9.8379629629629642E-4</v>
      </c>
      <c r="E2" s="1">
        <f t="shared" ref="E2:E11" si="0">SUM(B2:D2)</f>
        <v>2.4649305555555557E-3</v>
      </c>
      <c r="H2">
        <f>RANK(E2,E2:E11,1)</f>
        <v>1</v>
      </c>
    </row>
    <row r="3" spans="1:8" x14ac:dyDescent="0.2">
      <c r="A3" t="s">
        <v>17</v>
      </c>
      <c r="B3" s="1">
        <v>5.3240740740740744E-4</v>
      </c>
      <c r="C3" s="1">
        <v>1.177662037037037E-3</v>
      </c>
      <c r="D3" s="1">
        <v>1.1773148148148148E-3</v>
      </c>
      <c r="E3" s="1">
        <f t="shared" si="0"/>
        <v>2.8873842592592592E-3</v>
      </c>
      <c r="F3" s="1">
        <f>$E3-$E2</f>
        <v>4.2245370370370353E-4</v>
      </c>
      <c r="G3" s="1">
        <f>$E3-$E2</f>
        <v>4.2245370370370353E-4</v>
      </c>
      <c r="H3">
        <f>RANK(E3,E1:E11,1)</f>
        <v>2</v>
      </c>
    </row>
    <row r="4" spans="1:8" x14ac:dyDescent="0.2">
      <c r="A4" t="s">
        <v>6</v>
      </c>
      <c r="B4" s="1">
        <v>7.952546296296297E-4</v>
      </c>
      <c r="C4" s="1">
        <v>1.0116898148148149E-3</v>
      </c>
      <c r="D4" s="1">
        <v>1.1136574074074076E-3</v>
      </c>
      <c r="E4" s="1">
        <f t="shared" si="0"/>
        <v>2.9206018518518522E-3</v>
      </c>
      <c r="F4" s="1">
        <f t="shared" ref="F4:F10" si="1">$E4-$E3</f>
        <v>3.3217592592592934E-5</v>
      </c>
      <c r="G4" s="1">
        <f>$E4-$E2</f>
        <v>4.5567129629629647E-4</v>
      </c>
      <c r="H4">
        <f>RANK(E4,E2:E11,1)</f>
        <v>3</v>
      </c>
    </row>
    <row r="5" spans="1:8" x14ac:dyDescent="0.2">
      <c r="A5" t="s">
        <v>7</v>
      </c>
      <c r="B5" s="1">
        <v>5.9421296296296295E-4</v>
      </c>
      <c r="C5" s="1">
        <v>1.1979166666666668E-3</v>
      </c>
      <c r="D5" s="1">
        <v>1.1909722222222222E-3</v>
      </c>
      <c r="E5" s="1">
        <f t="shared" si="0"/>
        <v>2.9831018518518518E-3</v>
      </c>
      <c r="F5" s="1">
        <f t="shared" si="1"/>
        <v>6.2499999999999622E-5</v>
      </c>
      <c r="G5" s="1">
        <f>$E5-$E2</f>
        <v>5.1817129629629609E-4</v>
      </c>
      <c r="H5">
        <f>RANK(E5,E2:E11,1)</f>
        <v>4</v>
      </c>
    </row>
    <row r="6" spans="1:8" x14ac:dyDescent="0.2">
      <c r="A6" t="s">
        <v>20</v>
      </c>
      <c r="B6" s="1">
        <v>6.2997685185185183E-4</v>
      </c>
      <c r="C6" s="1">
        <v>1.1233796296296296E-3</v>
      </c>
      <c r="D6" s="1">
        <v>1.2818287037037036E-3</v>
      </c>
      <c r="E6" s="1">
        <f t="shared" si="0"/>
        <v>3.035185185185185E-3</v>
      </c>
      <c r="F6" s="1">
        <f t="shared" si="1"/>
        <v>5.2083333333333235E-5</v>
      </c>
      <c r="G6" s="1">
        <f>$E6-$E2</f>
        <v>5.7025462962962932E-4</v>
      </c>
      <c r="H6">
        <f>RANK(E6,E2:E11,1)</f>
        <v>5</v>
      </c>
    </row>
    <row r="7" spans="1:8" x14ac:dyDescent="0.2">
      <c r="A7" t="s">
        <v>23</v>
      </c>
      <c r="B7" s="1">
        <v>6.1736111111111117E-4</v>
      </c>
      <c r="C7" s="1">
        <v>1.2655092592592594E-3</v>
      </c>
      <c r="D7" s="1">
        <v>1.2811342592592592E-3</v>
      </c>
      <c r="E7" s="1">
        <f t="shared" si="0"/>
        <v>3.1640046296296299E-3</v>
      </c>
      <c r="F7" s="1">
        <f t="shared" si="1"/>
        <v>1.2881944444444486E-4</v>
      </c>
      <c r="G7" s="1">
        <f>$E7-$E2</f>
        <v>6.9907407407407418E-4</v>
      </c>
      <c r="H7">
        <f>RANK(E7,E2:E11,1)</f>
        <v>6</v>
      </c>
    </row>
    <row r="8" spans="1:8" x14ac:dyDescent="0.2">
      <c r="A8" t="s">
        <v>8</v>
      </c>
      <c r="B8" s="1">
        <v>6.3298611111111108E-4</v>
      </c>
      <c r="C8" s="1">
        <v>1.4504629629629631E-3</v>
      </c>
      <c r="D8" s="1">
        <v>1.4511574074074073E-3</v>
      </c>
      <c r="E8" s="1">
        <f t="shared" si="0"/>
        <v>3.5346064814814815E-3</v>
      </c>
      <c r="F8" s="1">
        <f t="shared" si="1"/>
        <v>3.7060185185185156E-4</v>
      </c>
      <c r="G8" s="1">
        <f>$E8-$E2</f>
        <v>1.0696759259259257E-3</v>
      </c>
      <c r="H8">
        <f>RANK(E8,E2:E811,1)</f>
        <v>7</v>
      </c>
    </row>
    <row r="9" spans="1:8" x14ac:dyDescent="0.2">
      <c r="A9" t="s">
        <v>21</v>
      </c>
      <c r="B9" s="1">
        <v>8.8206018518518527E-4</v>
      </c>
      <c r="C9" s="1">
        <v>1.7755787037037037E-3</v>
      </c>
      <c r="D9" s="1">
        <v>1.6775462962962961E-3</v>
      </c>
      <c r="E9" s="1">
        <f t="shared" si="0"/>
        <v>4.335185185185185E-3</v>
      </c>
      <c r="F9" s="1">
        <f t="shared" si="1"/>
        <v>8.0057870370370352E-4</v>
      </c>
      <c r="G9" s="1">
        <f>$E9-$E2</f>
        <v>1.8702546296296293E-3</v>
      </c>
      <c r="H9">
        <f>RANK(E9,E2:E11,1)</f>
        <v>8</v>
      </c>
    </row>
    <row r="10" spans="1:8" x14ac:dyDescent="0.2">
      <c r="A10" t="s">
        <v>22</v>
      </c>
      <c r="B10" s="1">
        <v>1.2229166666666666E-3</v>
      </c>
      <c r="C10" s="1">
        <v>2.1224537037037037E-3</v>
      </c>
      <c r="D10" s="1">
        <v>2.0037037037037037E-3</v>
      </c>
      <c r="E10" s="1">
        <f t="shared" si="0"/>
        <v>5.3490740740740738E-3</v>
      </c>
      <c r="F10" s="1">
        <f t="shared" si="1"/>
        <v>1.0138888888888888E-3</v>
      </c>
      <c r="G10" s="1">
        <f>$E10-$E2</f>
        <v>2.8841435185185181E-3</v>
      </c>
      <c r="H10">
        <f>RANK(E10,E2:E11,1)</f>
        <v>9</v>
      </c>
    </row>
    <row r="11" spans="1:8" x14ac:dyDescent="0.2">
      <c r="A11" t="s">
        <v>19</v>
      </c>
      <c r="B11" s="1">
        <v>1.6322916666666667E-3</v>
      </c>
      <c r="C11" s="5">
        <v>2.8938657407407407E-3</v>
      </c>
      <c r="D11" s="1">
        <v>2.9260416666666666E-3</v>
      </c>
      <c r="E11" s="1">
        <f t="shared" si="0"/>
        <v>7.4521990740740746E-3</v>
      </c>
      <c r="F11" s="1">
        <f>$E11-$E10</f>
        <v>2.1031250000000008E-3</v>
      </c>
      <c r="G11" s="1">
        <f>$E11-$E2</f>
        <v>4.9872685185185194E-3</v>
      </c>
      <c r="H11">
        <f>RANK(E11,E2:E11,1)</f>
        <v>10</v>
      </c>
    </row>
  </sheetData>
  <sortState ref="A2:E11">
    <sortCondition ref="E2:E11"/>
  </sortState>
  <pageMargins left="0.7" right="0.7" top="0.78740157499999996" bottom="0.78740157499999996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workbookViewId="0">
      <selection activeCell="I2" sqref="I2:I11"/>
    </sheetView>
  </sheetViews>
  <sheetFormatPr baseColWidth="10" defaultRowHeight="15" x14ac:dyDescent="0.2"/>
  <cols>
    <col min="7" max="7" width="12.6640625" customWidth="1"/>
  </cols>
  <sheetData>
    <row r="1" spans="1:9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</v>
      </c>
      <c r="G1" s="3" t="s">
        <v>15</v>
      </c>
      <c r="H1" s="3" t="s">
        <v>16</v>
      </c>
      <c r="I1" s="2" t="s">
        <v>13</v>
      </c>
    </row>
    <row r="2" spans="1:9" x14ac:dyDescent="0.2">
      <c r="A2" t="s">
        <v>18</v>
      </c>
      <c r="B2" s="1">
        <v>4.662037037037037E-4</v>
      </c>
      <c r="C2" s="1">
        <v>1.0149305555555556E-3</v>
      </c>
      <c r="D2" s="1">
        <v>9.8379629629629642E-4</v>
      </c>
      <c r="E2" s="1">
        <v>5.0243055555555555E-4</v>
      </c>
      <c r="F2" s="1">
        <f t="shared" ref="F2:F11" si="0">SUM(B2:E2)</f>
        <v>2.9673611111111112E-3</v>
      </c>
      <c r="I2">
        <f>RANK(F2,F2:F11,1)</f>
        <v>1</v>
      </c>
    </row>
    <row r="3" spans="1:9" x14ac:dyDescent="0.2">
      <c r="A3" t="s">
        <v>17</v>
      </c>
      <c r="B3" s="1">
        <v>5.3240740740740744E-4</v>
      </c>
      <c r="C3" s="1">
        <v>1.177662037037037E-3</v>
      </c>
      <c r="D3" s="1">
        <v>1.1773148148148148E-3</v>
      </c>
      <c r="E3" s="1">
        <v>5.9166666666666666E-4</v>
      </c>
      <c r="F3" s="1">
        <f t="shared" si="0"/>
        <v>3.4790509259259258E-3</v>
      </c>
      <c r="G3" s="1">
        <f>$F3-$F2</f>
        <v>5.1168981481481465E-4</v>
      </c>
      <c r="H3" s="1">
        <f>$F3-$F2</f>
        <v>5.1168981481481465E-4</v>
      </c>
      <c r="I3">
        <f>RANK(F3,F1:F11,1)</f>
        <v>2</v>
      </c>
    </row>
    <row r="4" spans="1:9" x14ac:dyDescent="0.2">
      <c r="A4" t="s">
        <v>6</v>
      </c>
      <c r="B4" s="1">
        <v>7.952546296296297E-4</v>
      </c>
      <c r="C4" s="1">
        <v>1.0116898148148149E-3</v>
      </c>
      <c r="D4" s="1">
        <v>1.1136574074074076E-3</v>
      </c>
      <c r="E4" s="1">
        <v>5.9722222222222219E-4</v>
      </c>
      <c r="F4" s="1">
        <f t="shared" si="0"/>
        <v>3.5178240740740743E-3</v>
      </c>
      <c r="G4" s="1">
        <f t="shared" ref="G4:G11" si="1">$F4-$F3</f>
        <v>3.8773148148148456E-5</v>
      </c>
      <c r="H4" s="1">
        <f>$F4-$F2</f>
        <v>5.504629629629631E-4</v>
      </c>
      <c r="I4">
        <f>RANK(F4,F2:F11,1)</f>
        <v>3</v>
      </c>
    </row>
    <row r="5" spans="1:9" x14ac:dyDescent="0.2">
      <c r="A5" t="s">
        <v>7</v>
      </c>
      <c r="B5" s="1">
        <v>5.9421296296296295E-4</v>
      </c>
      <c r="C5" s="1">
        <v>1.1979166666666668E-3</v>
      </c>
      <c r="D5" s="1">
        <v>1.1909722222222222E-3</v>
      </c>
      <c r="E5" s="1">
        <v>5.5590277777777778E-4</v>
      </c>
      <c r="F5" s="1">
        <f t="shared" si="0"/>
        <v>3.5390046296296298E-3</v>
      </c>
      <c r="G5" s="1">
        <f t="shared" si="1"/>
        <v>2.1180555555555536E-5</v>
      </c>
      <c r="H5" s="1">
        <f>$F5-$F2</f>
        <v>5.7164351851851864E-4</v>
      </c>
      <c r="I5">
        <f>RANK(F5,F2:F11,1)</f>
        <v>4</v>
      </c>
    </row>
    <row r="6" spans="1:9" x14ac:dyDescent="0.2">
      <c r="A6" t="s">
        <v>20</v>
      </c>
      <c r="B6" s="1">
        <v>6.2997685185185183E-4</v>
      </c>
      <c r="C6" s="1">
        <v>1.1233796296296296E-3</v>
      </c>
      <c r="D6" s="1">
        <v>1.2818287037037036E-3</v>
      </c>
      <c r="E6" s="1">
        <v>5.9675925925925933E-4</v>
      </c>
      <c r="F6" s="1">
        <f t="shared" si="0"/>
        <v>3.6319444444444446E-3</v>
      </c>
      <c r="G6" s="1">
        <f t="shared" si="1"/>
        <v>9.2939814814814795E-5</v>
      </c>
      <c r="H6" s="1">
        <f>$F6-$F2</f>
        <v>6.6458333333333343E-4</v>
      </c>
      <c r="I6">
        <f>RANK(F6,F2:F11,1)</f>
        <v>5</v>
      </c>
    </row>
    <row r="7" spans="1:9" x14ac:dyDescent="0.2">
      <c r="A7" t="s">
        <v>23</v>
      </c>
      <c r="B7" s="1">
        <v>6.1736111111111117E-4</v>
      </c>
      <c r="C7" s="1">
        <v>1.2655092592592594E-3</v>
      </c>
      <c r="D7" s="1">
        <v>1.2811342592592592E-3</v>
      </c>
      <c r="E7" s="1">
        <v>5.2986111111111105E-4</v>
      </c>
      <c r="F7" s="1">
        <f t="shared" si="0"/>
        <v>3.6938657407407411E-3</v>
      </c>
      <c r="G7" s="1">
        <f t="shared" si="1"/>
        <v>6.1921296296296464E-5</v>
      </c>
      <c r="H7" s="1">
        <f>$F7-$F2</f>
        <v>7.265046296296299E-4</v>
      </c>
      <c r="I7">
        <f>RANK(F7,F2:F11,1)</f>
        <v>6</v>
      </c>
    </row>
    <row r="8" spans="1:9" x14ac:dyDescent="0.2">
      <c r="A8" t="s">
        <v>8</v>
      </c>
      <c r="B8" s="1">
        <v>6.3298611111111108E-4</v>
      </c>
      <c r="C8" s="1">
        <v>1.4504629629629631E-3</v>
      </c>
      <c r="D8" s="1">
        <v>1.4511574074074073E-3</v>
      </c>
      <c r="E8" s="1">
        <v>8.0034722222222226E-4</v>
      </c>
      <c r="F8" s="1">
        <f t="shared" si="0"/>
        <v>4.3349537037037037E-3</v>
      </c>
      <c r="G8" s="1">
        <f t="shared" si="1"/>
        <v>6.4108796296296266E-4</v>
      </c>
      <c r="H8" s="1">
        <f>$F8-$F2</f>
        <v>1.3675925925925926E-3</v>
      </c>
      <c r="I8">
        <f>RANK(F8,F2:F811,1)</f>
        <v>7</v>
      </c>
    </row>
    <row r="9" spans="1:9" x14ac:dyDescent="0.2">
      <c r="A9" t="s">
        <v>21</v>
      </c>
      <c r="B9" s="1">
        <v>8.8206018518518527E-4</v>
      </c>
      <c r="C9" s="1">
        <v>1.7755787037037037E-3</v>
      </c>
      <c r="D9" s="1">
        <v>1.6775462962962961E-3</v>
      </c>
      <c r="E9" s="1">
        <v>9.9143518518518526E-4</v>
      </c>
      <c r="F9" s="1">
        <f t="shared" si="0"/>
        <v>5.3266203703703704E-3</v>
      </c>
      <c r="G9" s="1">
        <f t="shared" si="1"/>
        <v>9.9166666666666674E-4</v>
      </c>
      <c r="H9" s="1">
        <f>$F9-$F3</f>
        <v>1.8475694444444446E-3</v>
      </c>
      <c r="I9">
        <f>RANK(F9,F2:F11,1)</f>
        <v>8</v>
      </c>
    </row>
    <row r="10" spans="1:9" x14ac:dyDescent="0.2">
      <c r="A10" t="s">
        <v>22</v>
      </c>
      <c r="B10" s="1">
        <v>1.2229166666666666E-3</v>
      </c>
      <c r="C10" s="1">
        <v>2.1224537037037037E-3</v>
      </c>
      <c r="D10" s="1">
        <v>2.0037037037037037E-3</v>
      </c>
      <c r="E10" s="1">
        <v>1.0156249999999998E-3</v>
      </c>
      <c r="F10" s="1">
        <f t="shared" si="0"/>
        <v>6.3646990740740738E-3</v>
      </c>
      <c r="G10" s="1">
        <f t="shared" si="1"/>
        <v>1.0380787037037034E-3</v>
      </c>
      <c r="H10" s="1">
        <f>$F10-$F4</f>
        <v>2.8468749999999996E-3</v>
      </c>
      <c r="I10">
        <f>RANK(F10,F2:F11,1)</f>
        <v>9</v>
      </c>
    </row>
    <row r="11" spans="1:9" x14ac:dyDescent="0.2">
      <c r="A11" t="s">
        <v>19</v>
      </c>
      <c r="B11" s="1">
        <v>1.6322916666666667E-3</v>
      </c>
      <c r="C11" s="5">
        <v>2.8938657407407407E-3</v>
      </c>
      <c r="D11" s="1">
        <v>2.9260416666666666E-3</v>
      </c>
      <c r="E11" s="1">
        <v>1.7056712962962963E-3</v>
      </c>
      <c r="F11" s="1">
        <f t="shared" si="0"/>
        <v>9.1578703703703718E-3</v>
      </c>
      <c r="G11" s="1">
        <f t="shared" si="1"/>
        <v>2.7931712962962979E-3</v>
      </c>
      <c r="H11" s="1">
        <f>$F11-$F5</f>
        <v>5.618865740740742E-3</v>
      </c>
      <c r="I11">
        <f>RANK(F11,F2:F11,1)</f>
        <v>10</v>
      </c>
    </row>
  </sheetData>
  <sortState ref="A2:F11">
    <sortCondition ref="F2:F11"/>
  </sortState>
  <pageMargins left="0.7" right="0.7" top="0.78740157499999996" bottom="0.78740157499999996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workbookViewId="0">
      <selection activeCell="H6" sqref="H6"/>
    </sheetView>
  </sheetViews>
  <sheetFormatPr baseColWidth="10" defaultRowHeight="15" x14ac:dyDescent="0.2"/>
  <cols>
    <col min="8" max="8" width="13.6640625" customWidth="1"/>
  </cols>
  <sheetData>
    <row r="1" spans="1:10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14</v>
      </c>
      <c r="H1" s="3" t="s">
        <v>15</v>
      </c>
      <c r="I1" s="3" t="s">
        <v>16</v>
      </c>
      <c r="J1" s="2" t="s">
        <v>13</v>
      </c>
    </row>
    <row r="2" spans="1:10" x14ac:dyDescent="0.2">
      <c r="A2" t="s">
        <v>18</v>
      </c>
      <c r="B2" s="1">
        <v>4.662037037037037E-4</v>
      </c>
      <c r="C2" s="1">
        <v>1.0149305555555556E-3</v>
      </c>
      <c r="D2" s="1">
        <v>9.8379629629629642E-4</v>
      </c>
      <c r="E2" s="1">
        <v>5.0243055555555555E-4</v>
      </c>
      <c r="F2" s="1">
        <v>2.0702546296296298E-3</v>
      </c>
      <c r="G2" s="1">
        <f t="shared" ref="G2:G11" si="0">SUM(B2:F2)</f>
        <v>5.0376157407407409E-3</v>
      </c>
      <c r="J2">
        <f>RANK(G2,G2:G11,1)</f>
        <v>1</v>
      </c>
    </row>
    <row r="3" spans="1:10" x14ac:dyDescent="0.2">
      <c r="A3" t="s">
        <v>6</v>
      </c>
      <c r="B3" s="1">
        <v>7.952546296296297E-4</v>
      </c>
      <c r="C3" s="1">
        <v>1.0116898148148149E-3</v>
      </c>
      <c r="D3" s="1">
        <v>1.1136574074074076E-3</v>
      </c>
      <c r="E3" s="1">
        <v>5.9722222222222219E-4</v>
      </c>
      <c r="F3" s="1">
        <v>1.6947916666666667E-3</v>
      </c>
      <c r="G3" s="1">
        <f t="shared" si="0"/>
        <v>5.2126157407407408E-3</v>
      </c>
      <c r="H3" s="1">
        <f>$G3-$G2</f>
        <v>1.7499999999999981E-4</v>
      </c>
      <c r="I3" s="1">
        <f>$G3-$G2</f>
        <v>1.7499999999999981E-4</v>
      </c>
      <c r="J3">
        <f>RANK(G3,G1:G11,1)</f>
        <v>2</v>
      </c>
    </row>
    <row r="4" spans="1:10" x14ac:dyDescent="0.2">
      <c r="A4" t="s">
        <v>17</v>
      </c>
      <c r="B4" s="1">
        <v>5.3240740740740744E-4</v>
      </c>
      <c r="C4" s="1">
        <v>1.177662037037037E-3</v>
      </c>
      <c r="D4" s="1">
        <v>1.1773148148148148E-3</v>
      </c>
      <c r="E4" s="1">
        <v>5.9166666666666666E-4</v>
      </c>
      <c r="F4" s="1">
        <v>1.8239583333333335E-3</v>
      </c>
      <c r="G4" s="1">
        <f t="shared" si="0"/>
        <v>5.303009259259259E-3</v>
      </c>
      <c r="H4" s="1">
        <f t="shared" ref="H4:H11" si="1">$G4-$G3</f>
        <v>9.0393518518518297E-5</v>
      </c>
      <c r="I4" s="1">
        <f>$G4-$G2</f>
        <v>2.6539351851851811E-4</v>
      </c>
      <c r="J4">
        <f>RANK(G4,G2:G11,1)</f>
        <v>3</v>
      </c>
    </row>
    <row r="5" spans="1:10" x14ac:dyDescent="0.2">
      <c r="A5" t="s">
        <v>7</v>
      </c>
      <c r="B5" s="1">
        <v>5.9421296296296295E-4</v>
      </c>
      <c r="C5" s="1">
        <v>1.1979166666666668E-3</v>
      </c>
      <c r="D5" s="1">
        <v>1.1909722222222222E-3</v>
      </c>
      <c r="E5" s="1">
        <v>5.5590277777777778E-4</v>
      </c>
      <c r="F5" s="1">
        <v>1.8109953703703701E-3</v>
      </c>
      <c r="G5" s="1">
        <f t="shared" si="0"/>
        <v>5.3499999999999997E-3</v>
      </c>
      <c r="H5" s="1">
        <f t="shared" si="1"/>
        <v>4.6990740740740673E-5</v>
      </c>
      <c r="I5" s="1">
        <f>$G5-$G2</f>
        <v>3.1238425925925878E-4</v>
      </c>
      <c r="J5">
        <f>RANK(G5,G2:G11,1)</f>
        <v>4</v>
      </c>
    </row>
    <row r="6" spans="1:10" x14ac:dyDescent="0.2">
      <c r="A6" t="s">
        <v>20</v>
      </c>
      <c r="B6" s="1">
        <v>6.2997685185185183E-4</v>
      </c>
      <c r="C6" s="1">
        <v>1.1233796296296296E-3</v>
      </c>
      <c r="D6" s="1">
        <v>1.2818287037037036E-3</v>
      </c>
      <c r="E6" s="1">
        <v>5.9675925925925933E-4</v>
      </c>
      <c r="F6" s="1">
        <v>1.7629629629629629E-3</v>
      </c>
      <c r="G6" s="1">
        <f t="shared" si="0"/>
        <v>5.3949074074074073E-3</v>
      </c>
      <c r="H6" s="1">
        <f t="shared" si="1"/>
        <v>4.4907407407407569E-5</v>
      </c>
      <c r="I6" s="1">
        <f>$G6-$G2</f>
        <v>3.5729166666666635E-4</v>
      </c>
      <c r="J6">
        <f>RANK(G6,G2:G11,1)</f>
        <v>5</v>
      </c>
    </row>
    <row r="7" spans="1:10" x14ac:dyDescent="0.2">
      <c r="A7" t="s">
        <v>23</v>
      </c>
      <c r="B7" s="1">
        <v>6.1736111111111117E-4</v>
      </c>
      <c r="C7" s="1">
        <v>1.2655092592592594E-3</v>
      </c>
      <c r="D7" s="1">
        <v>1.2811342592592592E-3</v>
      </c>
      <c r="E7" s="1">
        <v>5.2986111111111105E-4</v>
      </c>
      <c r="F7" s="1">
        <v>2.0164351851851849E-3</v>
      </c>
      <c r="G7" s="1">
        <f t="shared" si="0"/>
        <v>5.710300925925926E-3</v>
      </c>
      <c r="H7" s="1">
        <f t="shared" si="1"/>
        <v>3.1539351851851867E-4</v>
      </c>
      <c r="I7" s="1">
        <f>$G7-$G2</f>
        <v>6.7268518518518502E-4</v>
      </c>
      <c r="J7">
        <f>RANK(G7,G2:G11,1)</f>
        <v>6</v>
      </c>
    </row>
    <row r="8" spans="1:10" x14ac:dyDescent="0.2">
      <c r="A8" t="s">
        <v>8</v>
      </c>
      <c r="B8" s="1">
        <v>6.3298611111111108E-4</v>
      </c>
      <c r="C8" s="1">
        <v>1.4504629629629631E-3</v>
      </c>
      <c r="D8" s="1">
        <v>1.4511574074074073E-3</v>
      </c>
      <c r="E8" s="1">
        <v>8.0034722222222226E-4</v>
      </c>
      <c r="F8" s="1">
        <v>2.217476851851852E-3</v>
      </c>
      <c r="G8" s="1">
        <f t="shared" si="0"/>
        <v>6.5524305555555561E-3</v>
      </c>
      <c r="H8" s="1">
        <f t="shared" si="1"/>
        <v>8.4212962962963017E-4</v>
      </c>
      <c r="I8" s="1">
        <f>$G8-$G2</f>
        <v>1.5148148148148152E-3</v>
      </c>
      <c r="J8">
        <f>RANK(G8,G2:G811,1)</f>
        <v>7</v>
      </c>
    </row>
    <row r="9" spans="1:10" x14ac:dyDescent="0.2">
      <c r="A9" t="s">
        <v>21</v>
      </c>
      <c r="B9" s="1">
        <v>8.8206018518518527E-4</v>
      </c>
      <c r="C9" s="1">
        <v>1.7755787037037037E-3</v>
      </c>
      <c r="D9" s="1">
        <v>1.6775462962962961E-3</v>
      </c>
      <c r="E9" s="1">
        <v>9.9143518518518526E-4</v>
      </c>
      <c r="F9" s="1">
        <v>2.3249999999999998E-3</v>
      </c>
      <c r="G9" s="1">
        <f t="shared" si="0"/>
        <v>7.6516203703703703E-3</v>
      </c>
      <c r="H9" s="1">
        <f t="shared" si="1"/>
        <v>1.0991898148148141E-3</v>
      </c>
      <c r="I9" s="1">
        <f>$G9-$G3</f>
        <v>2.4390046296296295E-3</v>
      </c>
      <c r="J9">
        <f>RANK(G9,G2:G11,1)</f>
        <v>8</v>
      </c>
    </row>
    <row r="10" spans="1:10" x14ac:dyDescent="0.2">
      <c r="A10" t="s">
        <v>22</v>
      </c>
      <c r="B10" s="1">
        <v>1.2229166666666666E-3</v>
      </c>
      <c r="C10" s="1">
        <v>2.1224537037037037E-3</v>
      </c>
      <c r="D10" s="1">
        <v>2.0037037037037037E-3</v>
      </c>
      <c r="E10" s="1">
        <v>1.0156249999999998E-3</v>
      </c>
      <c r="F10" s="1">
        <v>3.2332175925925931E-3</v>
      </c>
      <c r="G10" s="1">
        <f t="shared" si="0"/>
        <v>9.5979166666666678E-3</v>
      </c>
      <c r="H10" s="1">
        <f t="shared" si="1"/>
        <v>1.9462962962962975E-3</v>
      </c>
      <c r="I10" s="1">
        <f>$G10-$G4</f>
        <v>4.2949074074074087E-3</v>
      </c>
      <c r="J10">
        <f>RANK(G10,G2:G11,1)</f>
        <v>9</v>
      </c>
    </row>
    <row r="11" spans="1:10" x14ac:dyDescent="0.2">
      <c r="A11" t="s">
        <v>19</v>
      </c>
      <c r="B11" s="1">
        <v>1.6322916666666667E-3</v>
      </c>
      <c r="C11" s="5">
        <v>2.8938657407407407E-3</v>
      </c>
      <c r="D11" s="1">
        <v>2.9260416666666666E-3</v>
      </c>
      <c r="E11" s="1">
        <v>1.7056712962962963E-3</v>
      </c>
      <c r="F11" s="1">
        <v>4.6523148148148149E-3</v>
      </c>
      <c r="G11" s="1">
        <f t="shared" si="0"/>
        <v>1.3810185185185186E-2</v>
      </c>
      <c r="H11" s="1">
        <f t="shared" si="1"/>
        <v>4.212268518518518E-3</v>
      </c>
      <c r="I11" s="1">
        <f>$G11-$G5</f>
        <v>8.4601851851851852E-3</v>
      </c>
      <c r="J11">
        <f>RANK(G11,G2:G11,1)</f>
        <v>10</v>
      </c>
    </row>
  </sheetData>
  <sortState ref="A2:G11">
    <sortCondition ref="G2:G11"/>
  </sortState>
  <pageMargins left="0.7" right="0.7" top="0.78740157499999996" bottom="0.78740157499999996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tabSelected="1" workbookViewId="0">
      <selection activeCell="I5" sqref="I5"/>
    </sheetView>
  </sheetViews>
  <sheetFormatPr baseColWidth="10" defaultRowHeight="15" x14ac:dyDescent="0.2"/>
  <cols>
    <col min="9" max="9" width="13" customWidth="1"/>
  </cols>
  <sheetData>
    <row r="1" spans="1:11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</v>
      </c>
      <c r="H1" s="2" t="s">
        <v>14</v>
      </c>
      <c r="I1" s="3" t="s">
        <v>15</v>
      </c>
      <c r="J1" s="3" t="s">
        <v>16</v>
      </c>
      <c r="K1" s="2" t="s">
        <v>13</v>
      </c>
    </row>
    <row r="2" spans="1:11" x14ac:dyDescent="0.2">
      <c r="A2" t="s">
        <v>18</v>
      </c>
      <c r="B2" s="1">
        <v>4.662037037037037E-4</v>
      </c>
      <c r="C2" s="1">
        <v>1.0149305555555556E-3</v>
      </c>
      <c r="D2" s="1">
        <v>9.8379629629629642E-4</v>
      </c>
      <c r="E2" s="1">
        <v>5.0243055555555555E-4</v>
      </c>
      <c r="F2" s="1">
        <v>2.0702546296296298E-3</v>
      </c>
      <c r="G2" s="1">
        <v>1.5596064814814813E-3</v>
      </c>
      <c r="H2" s="1">
        <f t="shared" ref="H2:H11" si="0">SUM(B2:G2)</f>
        <v>6.5972222222222222E-3</v>
      </c>
      <c r="K2">
        <f>RANK(H2,H2:H11,1)</f>
        <v>1</v>
      </c>
    </row>
    <row r="3" spans="1:11" x14ac:dyDescent="0.2">
      <c r="A3" t="s">
        <v>6</v>
      </c>
      <c r="B3" s="1">
        <v>7.952546296296297E-4</v>
      </c>
      <c r="C3" s="1">
        <v>1.0116898148148149E-3</v>
      </c>
      <c r="D3" s="1">
        <v>1.1136574074074076E-3</v>
      </c>
      <c r="E3" s="1">
        <v>5.9722222222222219E-4</v>
      </c>
      <c r="F3" s="1">
        <v>1.6947916666666667E-3</v>
      </c>
      <c r="G3" s="1">
        <v>1.6203703703703703E-3</v>
      </c>
      <c r="H3" s="1">
        <f t="shared" si="0"/>
        <v>6.8329861111111109E-3</v>
      </c>
      <c r="I3" s="1">
        <f>$H3-$H2</f>
        <v>2.3576388888888865E-4</v>
      </c>
      <c r="J3" s="1">
        <f>$H3-$H2</f>
        <v>2.3576388888888865E-4</v>
      </c>
      <c r="K3">
        <f>RANK(H3,H1:H11,1)</f>
        <v>2</v>
      </c>
    </row>
    <row r="4" spans="1:11" x14ac:dyDescent="0.2">
      <c r="A4" t="s">
        <v>17</v>
      </c>
      <c r="B4" s="1">
        <v>5.3240740740740744E-4</v>
      </c>
      <c r="C4" s="1">
        <v>1.177662037037037E-3</v>
      </c>
      <c r="D4" s="1">
        <v>1.1773148148148148E-3</v>
      </c>
      <c r="E4" s="1">
        <v>5.9166666666666666E-4</v>
      </c>
      <c r="F4" s="1">
        <v>1.8239583333333335E-3</v>
      </c>
      <c r="G4" s="1">
        <v>1.707175925925926E-3</v>
      </c>
      <c r="H4" s="1">
        <f t="shared" si="0"/>
        <v>7.0101851851851853E-3</v>
      </c>
      <c r="I4" s="1">
        <f t="shared" ref="I4:I11" si="1">$H4-$H3</f>
        <v>1.7719907407407441E-4</v>
      </c>
      <c r="J4" s="1">
        <f>$H4-$H2</f>
        <v>4.1296296296296307E-4</v>
      </c>
      <c r="K4">
        <f>RANK(H4,H2:H11,1)</f>
        <v>3</v>
      </c>
    </row>
    <row r="5" spans="1:11" x14ac:dyDescent="0.2">
      <c r="A5" t="s">
        <v>7</v>
      </c>
      <c r="B5" s="1">
        <v>5.9421296296296295E-4</v>
      </c>
      <c r="C5" s="1">
        <v>1.1979166666666668E-3</v>
      </c>
      <c r="D5" s="1">
        <v>1.1909722222222222E-3</v>
      </c>
      <c r="E5" s="1">
        <v>5.5590277777777778E-4</v>
      </c>
      <c r="F5" s="1">
        <v>1.8109953703703701E-3</v>
      </c>
      <c r="G5" s="1">
        <v>1.7516203703703702E-3</v>
      </c>
      <c r="H5" s="1">
        <f t="shared" si="0"/>
        <v>7.1016203703703701E-3</v>
      </c>
      <c r="I5" s="1">
        <f t="shared" si="1"/>
        <v>9.1435185185184849E-5</v>
      </c>
      <c r="J5" s="1">
        <f>$H5-$H2</f>
        <v>5.0439814814814792E-4</v>
      </c>
      <c r="K5">
        <f>RANK(H5,H2:H11,1)</f>
        <v>4</v>
      </c>
    </row>
    <row r="6" spans="1:11" x14ac:dyDescent="0.2">
      <c r="A6" t="s">
        <v>20</v>
      </c>
      <c r="B6" s="1">
        <v>6.2997685185185183E-4</v>
      </c>
      <c r="C6" s="1">
        <v>1.1233796296296296E-3</v>
      </c>
      <c r="D6" s="1">
        <v>1.2818287037037036E-3</v>
      </c>
      <c r="E6" s="1">
        <v>5.9675925925925933E-4</v>
      </c>
      <c r="F6" s="1">
        <v>1.7629629629629629E-3</v>
      </c>
      <c r="G6" s="1">
        <v>1.9100694444444445E-3</v>
      </c>
      <c r="H6" s="1">
        <f t="shared" si="0"/>
        <v>7.3049768518518516E-3</v>
      </c>
      <c r="I6" s="1">
        <f t="shared" si="1"/>
        <v>2.0335648148148144E-4</v>
      </c>
      <c r="J6" s="1">
        <f>$H6-$H2</f>
        <v>7.0775462962962936E-4</v>
      </c>
      <c r="K6">
        <f>RANK(H6,H2:H11,1)</f>
        <v>5</v>
      </c>
    </row>
    <row r="7" spans="1:11" x14ac:dyDescent="0.2">
      <c r="A7" t="s">
        <v>23</v>
      </c>
      <c r="B7" s="1">
        <v>6.1736111111111117E-4</v>
      </c>
      <c r="C7" s="1">
        <v>1.2655092592592594E-3</v>
      </c>
      <c r="D7" s="1">
        <v>1.2811342592592592E-3</v>
      </c>
      <c r="E7" s="1">
        <v>5.2986111111111105E-4</v>
      </c>
      <c r="F7" s="1">
        <v>2.0164351851851849E-3</v>
      </c>
      <c r="G7" s="1">
        <v>1.7657407407407407E-3</v>
      </c>
      <c r="H7" s="1">
        <f t="shared" si="0"/>
        <v>7.4760416666666664E-3</v>
      </c>
      <c r="I7" s="1">
        <f t="shared" si="1"/>
        <v>1.7106481481481486E-4</v>
      </c>
      <c r="J7" s="1">
        <f>$H7-$H2</f>
        <v>8.7881944444444422E-4</v>
      </c>
      <c r="K7">
        <f>RANK(H7,H2:H11,1)</f>
        <v>6</v>
      </c>
    </row>
    <row r="8" spans="1:11" x14ac:dyDescent="0.2">
      <c r="A8" t="s">
        <v>8</v>
      </c>
      <c r="B8" s="1">
        <v>6.3298611111111108E-4</v>
      </c>
      <c r="C8" s="1">
        <v>1.4504629629629631E-3</v>
      </c>
      <c r="D8" s="1">
        <v>1.4511574074074073E-3</v>
      </c>
      <c r="E8" s="1">
        <v>8.0034722222222226E-4</v>
      </c>
      <c r="F8" s="1">
        <v>2.217476851851852E-3</v>
      </c>
      <c r="G8" s="1">
        <v>2.6446759259259258E-3</v>
      </c>
      <c r="H8" s="1">
        <f t="shared" si="0"/>
        <v>9.1971064814814815E-3</v>
      </c>
      <c r="I8" s="1">
        <f t="shared" si="1"/>
        <v>1.721064814814815E-3</v>
      </c>
      <c r="J8" s="1">
        <f>$H8-$H2</f>
        <v>2.5998842592592592E-3</v>
      </c>
      <c r="K8">
        <f>RANK(H8,H2:H811,1)</f>
        <v>7</v>
      </c>
    </row>
    <row r="9" spans="1:11" x14ac:dyDescent="0.2">
      <c r="A9" t="s">
        <v>21</v>
      </c>
      <c r="B9" s="1">
        <v>8.8206018518518527E-4</v>
      </c>
      <c r="C9" s="1">
        <v>1.7755787037037037E-3</v>
      </c>
      <c r="D9" s="1">
        <v>1.6775462962962961E-3</v>
      </c>
      <c r="E9" s="1">
        <v>9.9143518518518526E-4</v>
      </c>
      <c r="F9" s="1">
        <v>2.3249999999999998E-3</v>
      </c>
      <c r="G9" s="1">
        <v>2.4060185185185187E-3</v>
      </c>
      <c r="H9" s="1">
        <f t="shared" si="0"/>
        <v>1.0057638888888889E-2</v>
      </c>
      <c r="I9" s="1">
        <f t="shared" si="1"/>
        <v>8.6053240740740708E-4</v>
      </c>
      <c r="J9" s="1">
        <f>$H9-$H3</f>
        <v>3.2246527777777777E-3</v>
      </c>
      <c r="K9">
        <f>RANK(H9,H2:H11,1)</f>
        <v>8</v>
      </c>
    </row>
    <row r="10" spans="1:11" x14ac:dyDescent="0.2">
      <c r="A10" t="s">
        <v>22</v>
      </c>
      <c r="B10" s="1">
        <v>1.2229166666666666E-3</v>
      </c>
      <c r="C10" s="1">
        <v>2.1224537037037037E-3</v>
      </c>
      <c r="D10" s="1">
        <v>2.0037037037037037E-3</v>
      </c>
      <c r="E10" s="1">
        <v>1.0156249999999998E-3</v>
      </c>
      <c r="F10" s="1">
        <v>3.2332175925925931E-3</v>
      </c>
      <c r="G10" s="1">
        <v>3.0303240740740742E-3</v>
      </c>
      <c r="H10" s="1">
        <f t="shared" si="0"/>
        <v>1.2628240740740742E-2</v>
      </c>
      <c r="I10" s="1">
        <f t="shared" si="1"/>
        <v>2.5706018518518534E-3</v>
      </c>
      <c r="J10" s="1">
        <f>$H10-$H4</f>
        <v>5.6180555555555567E-3</v>
      </c>
      <c r="K10">
        <f>RANK(H10,H2:H11,1)</f>
        <v>9</v>
      </c>
    </row>
    <row r="11" spans="1:11" x14ac:dyDescent="0.2">
      <c r="A11" t="s">
        <v>19</v>
      </c>
      <c r="B11" s="1">
        <v>1.6322916666666667E-3</v>
      </c>
      <c r="C11" s="5">
        <v>2.8938657407407407E-3</v>
      </c>
      <c r="D11" s="1">
        <v>2.9260416666666666E-3</v>
      </c>
      <c r="E11" s="1">
        <v>1.7056712962962963E-3</v>
      </c>
      <c r="F11" s="1">
        <v>4.6523148148148149E-3</v>
      </c>
      <c r="G11" s="1">
        <v>3.9130787037037033E-3</v>
      </c>
      <c r="H11" s="1">
        <f t="shared" si="0"/>
        <v>1.7723263888888889E-2</v>
      </c>
      <c r="I11" s="1">
        <f t="shared" si="1"/>
        <v>5.0950231481481471E-3</v>
      </c>
      <c r="J11" s="1">
        <f>$H11-$H5</f>
        <v>1.062164351851852E-2</v>
      </c>
      <c r="K11">
        <f>RANK(H11,H2:H11,1)</f>
        <v>10</v>
      </c>
    </row>
  </sheetData>
  <sortState ref="A2:H11">
    <sortCondition ref="H2:H11"/>
  </sortState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</vt:lpstr>
      <vt:lpstr>WP1</vt:lpstr>
      <vt:lpstr>WP2</vt:lpstr>
      <vt:lpstr>WP3</vt:lpstr>
      <vt:lpstr>WP4</vt:lpstr>
      <vt:lpstr>WP5</vt:lpstr>
      <vt:lpstr>WP6</vt:lpstr>
    </vt:vector>
  </TitlesOfParts>
  <Company>NETZSCH Pumpen &amp; Systeme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Diemer, Bernhard</dc:creator>
  <cp:lastModifiedBy>Bernhard Diemer</cp:lastModifiedBy>
  <cp:lastPrinted>2019-05-01T07:43:04Z</cp:lastPrinted>
  <dcterms:created xsi:type="dcterms:W3CDTF">2017-04-29T14:19:37Z</dcterms:created>
  <dcterms:modified xsi:type="dcterms:W3CDTF">2019-05-01T07:43:53Z</dcterms:modified>
</cp:coreProperties>
</file>